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D3D30F46-41E7-4DD1-84DE-ADB67BE7A66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E9" i="3" s="1"/>
  <c r="C8" i="3"/>
  <c r="C7" i="3"/>
  <c r="C6" i="3"/>
  <c r="E6" i="3" s="1"/>
  <c r="G10" i="3"/>
  <c r="H10" i="3"/>
  <c r="F9" i="3"/>
  <c r="G9" i="3"/>
  <c r="H9" i="3"/>
  <c r="F8" i="3"/>
  <c r="G8" i="3"/>
  <c r="H8" i="3"/>
  <c r="F7" i="3"/>
  <c r="G7" i="3"/>
  <c r="H7" i="3"/>
  <c r="G6" i="3"/>
  <c r="H6" i="3"/>
  <c r="H11" i="3"/>
  <c r="G11" i="3"/>
  <c r="F11" i="3"/>
  <c r="E7"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<sst xmlns="http://schemas.openxmlformats.org/spreadsheetml/2006/main" count="2428" uniqueCount="465">
  <si>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</si>
  <si>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</si>
  <si>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</si>
  <si>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</si>
  <si>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</si>
  <si>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</si>
  <si>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</si>
  <si>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</si>
  <si>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</si>
  <si>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</si>
  <si>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</si>
  <si>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</si>
  <si>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</si>
  <si>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</si>
  <si>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</si>
  <si>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</si>
  <si>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</si>
  <si>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</si>
  <si>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</si>
  <si>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</si>
  <si>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</si>
  <si>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</si>
  <si>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</si>
  <si>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</si>
  <si>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</si>
  <si>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</si>
  <si>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</si>
  <si>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</si>
  <si>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</si>
  <si>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</si>
  <si>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</si>
  <si>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</si>
  <si>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</si>
  <si>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</si>
  <si>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</si>
  <si>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</si>
  <si>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</si>
  <si>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</si>
  <si>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</si>
  <si>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</si>
  <si>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</si>
  <si>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</si>
  <si>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</si>
  <si>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</si>
  <si>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</si>
  <si>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</si>
  <si>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</si>
  <si>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</si>
  <si>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</si>
  <si>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</si>
  <si>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</si>
  <si>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</si>
  <si>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</si>
  <si>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</si>
  <si>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</si>
  <si>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</si>
  <si>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</si>
  <si>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</si>
  <si>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</si>
  <si>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</si>
  <si>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</si>
  <si>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</si>
  <si>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</si>
  <si>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</si>
  <si>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</si>
  <si>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</si>
  <si>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</si>
  <si>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</si>
  <si>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</si>
  <si>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</si>
  <si>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</si>
  <si>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</si>
  <si>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</si>
  <si>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</si>
  <si>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</si>
  <si>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</si>
  <si>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</si>
  <si>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</si>
  <si>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</si>
  <si>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</si>
  <si>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</si>
  <si>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</si>
  <si>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</si>
  <si>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</si>
  <si>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</si>
  <si>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</si>
  <si>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</si>
  <si>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</si>
  <si>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</si>
  <si>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</si>
  <si>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</si>
  <si>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</si>
  <si>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</si>
  <si>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</si>
  <si>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</si>
  <si>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</si>
  <si>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</si>
  <si>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</si>
  <si>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</si>
  <si>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</si>
  <si>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</si>
  <si>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</si>
  <si>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</si>
  <si>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</si>
  <si>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</si>
  <si>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</si>
  <si>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</si>
  <si>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</si>
  <si>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</si>
  <si>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</si>
  <si>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</si>
  <si>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</si>
  <si>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</si>
  <si>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</si>
  <si>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</si>
  <si>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</si>
  <si>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</si>
  <si>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</si>
  <si>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</si>
  <si>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</si>
  <si>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</si>
  <si>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</si>
  <si>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</si>
  <si>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</si>
  <si>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</si>
  <si>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</si>
  <si>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</si>
  <si>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</si>
  <si>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</si>
  <si>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</si>
  <si>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</si>
  <si>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</si>
  <si>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</si>
  <si>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</si>
  <si>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</si>
  <si>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</si>
  <si>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</si>
  <si>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</si>
  <si>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</si>
  <si>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</si>
  <si>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</si>
  <si>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</si>
  <si>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</si>
  <si>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</si>
  <si>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</si>
  <si>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</si>
  <si>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</si>
  <si>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</si>
  <si>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</si>
  <si>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</si>
  <si>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</si>
  <si>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</si>
  <si>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</si>
  <si>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</si>
  <si>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</si>
  <si>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</si>
  <si>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</si>
  <si>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</si>
  <si>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</si>
  <si>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</si>
  <si>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</si>
  <si>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</si>
  <si>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</si>
  <si>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</si>
  <si>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</si>
  <si>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</si>
  <si>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</si>
  <si>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</si>
  <si>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</si>
  <si>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</si>
  <si>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</si>
  <si>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</si>
  <si>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</si>
  <si>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</si>
  <si>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</si>
  <si>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</si>
  <si>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</si>
  <si>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</si>
  <si>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</si>
  <si>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</si>
  <si>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</si>
  <si>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</si>
  <si>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</si>
  <si>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</si>
  <si>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</si>
  <si>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</si>
  <si>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</si>
  <si>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</si>
  <si>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</si>
  <si>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</si>
  <si>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</si>
  <si>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</si>
  <si>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</si>
  <si>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</si>
  <si>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</si>
  <si>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</si>
  <si>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</si>
  <si>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</si>
  <si>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</si>
  <si>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</si>
  <si>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</si>
  <si>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</si>
  <si>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</si>
  <si>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</si>
  <si>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</si>
  <si>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</si>
  <si>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</si>
  <si>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</si>
  <si>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</si>
  <si>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</si>
  <si>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</si>
  <si>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</si>
  <si>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</si>
  <si>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</si>
  <si>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</si>
  <si>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</si>
  <si>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</si>
  <si>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</si>
  <si>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</si>
  <si>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</si>
  <si>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</si>
  <si>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</si>
  <si>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</si>
  <si>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</si>
  <si>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</si>
  <si>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</si>
  <si>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</si>
  <si>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</si>
  <si>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(1,2,3)</t>
  </si>
  <si>
    <t>(2,3)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</si>
  <si>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</si>
  <si>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</si>
  <si>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</si>
  <si>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</si>
  <si>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</si>
  <si>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</si>
  <si>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</si>
  <si>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</si>
  <si>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</si>
  <si>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</si>
  <si>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</si>
  <si>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</si>
  <si>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</si>
  <si>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</si>
  <si>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</si>
  <si>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</si>
  <si>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</si>
  <si>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</si>
  <si>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</si>
  <si>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</si>
  <si>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</si>
  <si>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</si>
  <si>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</si>
  <si>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</si>
  <si>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</si>
  <si>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</si>
  <si>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</si>
  <si>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</si>
  <si>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</si>
  <si>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</si>
  <si>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</si>
  <si>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</si>
  <si>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</si>
  <si>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</si>
  <si>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</si>
  <si>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</si>
  <si>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</si>
  <si>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</si>
  <si>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</si>
  <si>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</si>
  <si>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</si>
  <si>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</si>
  <si>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</si>
  <si>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</si>
  <si>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</si>
  <si>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</si>
  <si>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</si>
  <si>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</si>
  <si>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</si>
  <si>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</si>
  <si>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</si>
  <si>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</si>
  <si>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</si>
  <si>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</si>
  <si>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</si>
  <si>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</si>
  <si>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</si>
  <si>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</si>
  <si>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</si>
  <si>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</si>
  <si>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</si>
  <si>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</si>
  <si>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</si>
  <si>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</si>
  <si>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</si>
  <si>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</si>
  <si>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</si>
  <si>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</si>
  <si>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</si>
  <si>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</si>
  <si>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</si>
  <si>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</si>
  <si>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</si>
  <si>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</si>
  <si>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</si>
  <si>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</si>
  <si>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</si>
  <si>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</si>
  <si>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</si>
  <si>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</si>
  <si>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</si>
  <si>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</si>
  <si>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</si>
  <si>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</si>
  <si>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</si>
  <si>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</si>
  <si>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</si>
  <si>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</si>
  <si>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</si>
  <si>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</si>
  <si>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</si>
  <si>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</si>
  <si>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</si>
  <si>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</si>
  <si>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</si>
  <si>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</si>
  <si>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</si>
  <si>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</si>
  <si>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</si>
  <si>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</si>
  <si>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</si>
  <si>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</si>
  <si>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</si>
  <si>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</si>
  <si>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</si>
  <si>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</si>
  <si>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</si>
  <si>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</si>
  <si>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</si>
  <si>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</si>
  <si>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</si>
  <si>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</si>
  <si>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</si>
  <si>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</si>
  <si>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</si>
  <si>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</si>
  <si>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</si>
  <si>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</si>
  <si>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</si>
  <si>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</si>
  <si>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</si>
  <si>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</si>
  <si>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</si>
  <si>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</si>
  <si>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</si>
  <si>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</si>
  <si>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</si>
  <si>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</si>
  <si>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</si>
  <si>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</si>
  <si>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</si>
  <si>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</si>
  <si>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</si>
  <si>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</si>
  <si>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</si>
  <si>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</si>
  <si>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</si>
  <si>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</si>
  <si>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</si>
  <si>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</si>
  <si>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</si>
  <si>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</si>
  <si>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</si>
  <si>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</si>
  <si>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</si>
  <si>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</si>
  <si>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</si>
  <si>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</si>
  <si>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</si>
  <si>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</si>
  <si>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</si>
  <si>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</si>
  <si>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</si>
  <si>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</si>
  <si>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</si>
  <si>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</si>
  <si>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</si>
  <si>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</si>
  <si>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</si>
  <si>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</si>
  <si>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</si>
  <si>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</si>
  <si>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</si>
  <si>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</si>
  <si>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</si>
  <si>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</si>
  <si>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</si>
  <si>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</si>
  <si>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</si>
  <si>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</si>
  <si>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</si>
  <si>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</si>
  <si>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</si>
  <si>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</si>
  <si>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</si>
  <si>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</si>
  <si>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</si>
  <si>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</si>
  <si>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</si>
  <si>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</si>
  <si>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</si>
  <si>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</si>
  <si>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</si>
  <si>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</si>
  <si>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</si>
  <si>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</si>
  <si>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</si>
  <si>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</si>
  <si>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</si>
  <si>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</si>
  <si>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</si>
  <si>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</si>
  <si>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</si>
  <si>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</si>
  <si>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I</t>
  </si>
  <si>
    <t>1,2</t>
  </si>
  <si>
    <t>(1,3,s)</t>
  </si>
  <si>
    <t>(1,s)</t>
  </si>
  <si>
    <t>2008-2012</t>
  </si>
  <si>
    <t>2013-2017</t>
  </si>
  <si>
    <t>2018-2022</t>
  </si>
  <si>
    <t>Adjusted rate (2008-2012)</t>
  </si>
  <si>
    <t>Adjusted rate (2013-2017)</t>
  </si>
  <si>
    <t>Adjusted rate (2018-2022)</t>
  </si>
  <si>
    <t>Health Region</t>
  </si>
  <si>
    <t>Count
(2008-2012)</t>
  </si>
  <si>
    <t>Count
(2013-2017)</t>
  </si>
  <si>
    <t>Count
(2018-2022)</t>
  </si>
  <si>
    <t>District</t>
  </si>
  <si>
    <t>Community Area</t>
  </si>
  <si>
    <t>Neighborhood Cluster</t>
  </si>
  <si>
    <t xml:space="preserve">Unintentional Injury Mortality Adjusted Rates by Income Quintile, 2008-2012, 2013-2017, and 2018-2022
</t>
  </si>
  <si>
    <t>Average annual count and rate of deaths per 10,000 residents (all ages)</t>
  </si>
  <si>
    <t>Age- and sex-adjusted rate of deaths per 10,000 residents (all ages)</t>
  </si>
  <si>
    <t>Crude and Age &amp; Sex Adjusted Average Annual Rates of Death Due to Unintentional Injury by Regions, 2008-2012, 2013-2017 and 2018-2022(ref), per 10000</t>
  </si>
  <si>
    <t xml:space="preserve">date:   February 6, 2025 </t>
  </si>
  <si>
    <t>Crude and Age &amp; Sex Adjusted Average Annual Rates of Death Due to Unintentional Injury by Income Quintile, 2008-2012, 2013-2017 and 2018-2022(ref), per 10000</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</si>
  <si>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</si>
  <si>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</si>
  <si>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</si>
  <si>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</si>
  <si>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</si>
  <si>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</si>
  <si>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</si>
  <si>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</si>
  <si>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(1,s,s)</t>
  </si>
  <si>
    <t xml:space="preserve">Statistical Tests for Unintentional Injury Mortality Adjusted Rates by Income Quintile, 2008-2012, 2013-2017, and 2018-2022
</t>
  </si>
  <si>
    <t>bold = statistically significant</t>
  </si>
  <si>
    <t xml:space="preserve">Unintentional Injury Mortality Counts, Crude Rates, and Adjusted Rates by Health Region, 2008-2012, 2013-2017, and 2018-2022
</t>
  </si>
  <si>
    <t xml:space="preserve">Unintentional Injury Mortality Counts, Crude Rates, and Adjusted Rates by Winnipeg Community Area, 2008-2012, 2013-2017, and 2018-2022
</t>
  </si>
  <si>
    <t xml:space="preserve">Unintentional Injury Mortality Counts, Crude Rates, and Adjusted Rates by Winnipeg Neighbourhood Cluster, 2008-2012, 2013-2017, and 2018-2022
</t>
  </si>
  <si>
    <t xml:space="preserve">Unintentional Injury Mortality Counts, Crude Rates, and Adjusted Rates by District in Southern Health-Santé Sud, 2008-2012, 2013-2017, and 2018-2022
</t>
  </si>
  <si>
    <t xml:space="preserve">Unintentional Injury Mortality Counts, Crude Rates, and Adjusted Rates by District in Interlake-Eastern RHA, 2008-2012, 2013-2017, and 2018-2022
</t>
  </si>
  <si>
    <t xml:space="preserve">Unintentional Injury Mortality Counts, Crude Rates, and Adjusted Rates by District in Prairie Mountain, 2008-2012, 2013-2017, and 2018-2022
</t>
  </si>
  <si>
    <t xml:space="preserve">Unintentional Injury Mortality Counts, Crude Rates, and Adjusted Rates by District in Northern Health Region,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</si>
</sst>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3" tint="-0.249977111117893"/>
        <bgColor indexed="64"/>
      </patternFill>
    </fill>
    <fill>
      <patternFill patternType="solid">
        <fgColor theme="0" tint="-4.9989318521683403E-2"/>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19">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1"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3" fontId="45" fillId="35" borderId="23" xfId="104" quotePrefix="1"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3" fontId="45" fillId="35" borderId="25" xfId="104" quotePrefix="1" applyBorder="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0" borderId="0" xfId="0" applyNumberFormat="1" applyFill="1" applyAlignment="1">
      <alignment horizontal="right"/>
    </xf>
    <xf numFmtId="167" fontId="0" fillId="0" borderId="0" xfId="0" applyNumberFormat="1" applyAlignment="1">
      <alignment horizontal="right"/>
    </xf>
    <xf numFmtId="4" fontId="41" fillId="0" borderId="11" xfId="102" quotePrefix="1" applyNumberFormat="1" applyFill="1">
      <alignment horizontal="right" vertical="center" indent="3"/>
    </xf>
    <xf numFmtId="4" fontId="45" fillId="35" borderId="23" xfId="104" quotePrefix="1" applyNumberFormat="1" applyBorder="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712567862110509"/>
          <c:y val="9.8820591882048461E-2"/>
          <c:w val="0.57489565783472929"/>
          <c:h val="0.72216300803867772"/>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4.0138540861000003</c:v>
                </c:pt>
                <c:pt idx="1">
                  <c:v>7.4976656819</c:v>
                </c:pt>
                <c:pt idx="2">
                  <c:v>4.5678447341000004</c:v>
                </c:pt>
                <c:pt idx="3">
                  <c:v>4.7686816731999997</c:v>
                </c:pt>
                <c:pt idx="4">
                  <c:v>3.227809953</c:v>
                </c:pt>
                <c:pt idx="5">
                  <c:v>3.6814432221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4.5718599600000003</c:v>
                </c:pt>
                <c:pt idx="1">
                  <c:v>7.7529406509000003</c:v>
                </c:pt>
                <c:pt idx="2">
                  <c:v>4.9584705013999999</c:v>
                </c:pt>
                <c:pt idx="3">
                  <c:v>4.7074608697000002</c:v>
                </c:pt>
                <c:pt idx="4">
                  <c:v>3.7072203415999998</c:v>
                </c:pt>
                <c:pt idx="5">
                  <c:v>3.9742262532999999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5.0218764952999999</c:v>
                </c:pt>
                <c:pt idx="1">
                  <c:v>10.327796711</c:v>
                </c:pt>
                <c:pt idx="2">
                  <c:v>5.3606726708999997</c:v>
                </c:pt>
                <c:pt idx="3">
                  <c:v>5.6442022466999999</c:v>
                </c:pt>
                <c:pt idx="4">
                  <c:v>3.8653038905999999</c:v>
                </c:pt>
                <c:pt idx="5">
                  <c:v>3.8551102536999999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094218102774459"/>
          <c:y val="0.12132526077070004"/>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90050898333841"/>
          <c:w val="0.8661362333747884"/>
          <c:h val="0.49459017899005719"/>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9.0892530646999994</c:v>
                </c:pt>
                <c:pt idx="1">
                  <c:v>6.2292630462999998</c:v>
                </c:pt>
                <c:pt idx="2">
                  <c:v>3.655738752</c:v>
                </c:pt>
                <c:pt idx="3">
                  <c:v>4.5061789425000001</c:v>
                </c:pt>
                <c:pt idx="4">
                  <c:v>3.7522933936</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7.6713804654000004</c:v>
                </c:pt>
                <c:pt idx="1">
                  <c:v>5.2381508220999997</c:v>
                </c:pt>
                <c:pt idx="2">
                  <c:v>4.3143812749999997</c:v>
                </c:pt>
                <c:pt idx="3">
                  <c:v>3.7161990686999999</c:v>
                </c:pt>
                <c:pt idx="4">
                  <c:v>3.0061274382000001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6.1474557715999998</c:v>
                </c:pt>
                <c:pt idx="1">
                  <c:v>5.8165350729999998</c:v>
                </c:pt>
                <c:pt idx="2">
                  <c:v>4.9338690467999999</c:v>
                </c:pt>
                <c:pt idx="3">
                  <c:v>3.4451895952</c:v>
                </c:pt>
                <c:pt idx="4">
                  <c:v>2.7825171453999999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737956648959547"/>
          <c:y val="0.18024293924585394"/>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286635441288071"/>
          <c:w val="0.8661362333747884"/>
          <c:h val="0.49767646447508979"/>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5.9381518637999999</c:v>
                </c:pt>
                <c:pt idx="1">
                  <c:v>3.1443742983999998</c:v>
                </c:pt>
                <c:pt idx="2">
                  <c:v>2.5618241321999999</c:v>
                </c:pt>
                <c:pt idx="3">
                  <c:v>2.6406692296999998</c:v>
                </c:pt>
                <c:pt idx="4">
                  <c:v>2.0731725704000001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6.1218186639000001</c:v>
                </c:pt>
                <c:pt idx="1">
                  <c:v>3.2878624533999998</c:v>
                </c:pt>
                <c:pt idx="2">
                  <c:v>2.4155418437999998</c:v>
                </c:pt>
                <c:pt idx="3">
                  <c:v>1.8851433849999999</c:v>
                </c:pt>
                <c:pt idx="4">
                  <c:v>1.8720930369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5.8149830164000003</c:v>
                </c:pt>
                <c:pt idx="1">
                  <c:v>2.6261061969999999</c:v>
                </c:pt>
                <c:pt idx="2">
                  <c:v>2.4195170183000001</c:v>
                </c:pt>
                <c:pt idx="3">
                  <c:v>1.8356231156</c:v>
                </c:pt>
                <c:pt idx="4">
                  <c:v>1.5972698547999999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0"/>
        </c:scaling>
        <c:delete val="0"/>
        <c:axPos val="l"/>
        <c:numFmt formatCode="#,##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74124015748031491"/>
          <c:y val="0.18163358033284513"/>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unintentional injury mortality rate by Manitoba health region for the periods 2008–2012, 2013–2017, and 2018–2022. Values are based on the age- and sex-adjusted average annual rate of death.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3.33: Unintentional Injury Mortality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unintentional injury mortality rate by rural income quintile for the time periods 2008-2012, 2013-2017, and 2018-2022, based on the age- and sex-adjusted rate of deaths. Data points are plotted for quintile and connected with lines for visual reference. An asterisk indicates a statistically significant linear trend across income quintiles. ">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Unintentional Injury Mortality Rate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unintentional injury mortality rate by urban income quintile for the time periods 2008-2012, 2013-2017, and 2018-2022, based on the age- and sex-adjusted rate of deaths. Data points are plotted for quintile and connected with lines for visual reference. An asterisk indicates a statistically significant linear trend across income quintiles. ">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Unintentional Injury Mortality Rate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_x000a_(2008-2012)" dataDxfId="99" dataCellStyle="Data - counts"/>
    <tableColumn id="3" xr3:uid="{E609746C-577D-448D-A2D5-107C5EC3FC4F}" name="Crude Rate _x000a_(2008-2012)" dataDxfId="98" dataCellStyle="Data - counts"/>
    <tableColumn id="9" xr3:uid="{E533163E-0B38-4D72-A5E4-7C9E8DE92DB0}" name="Adjusted Rate _x000a_(2008-2012)" dataDxfId="97" dataCellStyle="Data - counts"/>
    <tableColumn id="4" xr3:uid="{E905B87B-6CF6-472D-A463-4DD4DF0F4579}" name="Count_x000a_(2013-2017)" dataDxfId="96" dataCellStyle="Data - counts"/>
    <tableColumn id="5" xr3:uid="{42AC696E-0C0F-41CD-87FE-48FEB719A977}" name="Crude Rate _x000a_(2013-2017)" dataDxfId="95" dataCellStyle="Data - counts"/>
    <tableColumn id="10" xr3:uid="{9B6946B1-8EB7-4F82-B7C6-45A6E18E0B8E}" name="Adjusted Rate _x000a_(2013-2017)" dataDxfId="94" dataCellStyle="Data - counts"/>
    <tableColumn id="6" xr3:uid="{98A3EF03-EBD3-4B5B-968D-B7D8D08DA0B7}" name="Count_x000a_(2018-2022)" dataDxfId="93" dataCellStyle="Data - counts"/>
    <tableColumn id="7" xr3:uid="{207C225F-DEFE-422A-B44A-EF5A1D5B5E9B}" name="Crude Rate _x000a_(2018-2022)" dataDxfId="92" dataCellStyle="Data - counts"/>
    <tableColumn id="12" xr3:uid="{99B711D0-E2B7-4818-8B64-BF6600B64A94}" name="Adjusted Rate _x000a_(2018-2022)" dataDxfId="91"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dataCellStyle="Data - counts"/>
    <tableColumn id="3" xr3:uid="{6986163F-37F9-4C51-B8BF-49EF97C8AA8E}" name="Crude Rate _x000a_(2008-2012)" dataDxfId="85" dataCellStyle="Data - counts"/>
    <tableColumn id="8" xr3:uid="{E1FE3E8A-F8CF-4F43-A07A-29CA47C07498}" name="Adjusted Rate _x000a_(2008-2012)" dataDxfId="84" dataCellStyle="Data - counts"/>
    <tableColumn id="4" xr3:uid="{17D3DE66-4D16-4579-9390-FCE7DFAD63F4}" name="Count_x000a_(2013-2017)" dataDxfId="83" dataCellStyle="Data - counts"/>
    <tableColumn id="5" xr3:uid="{CB9FD7DB-67DB-469A-B19C-D7838272F54A}" name="Crude Rate _x000a_(2013-2017)" dataDxfId="82" dataCellStyle="Data - counts"/>
    <tableColumn id="9" xr3:uid="{13A8AFE8-2E00-4BDF-B370-B87F79D187D2}" name="Adjusted Rate _x000a_(2013-2017)" dataDxfId="81" dataCellStyle="Data - counts"/>
    <tableColumn id="6" xr3:uid="{DE6F0234-9AFC-4F7C-B44E-7E3EF1DFD886}" name="Count_x000a_(2018-2022)" dataDxfId="80" dataCellStyle="Data - counts"/>
    <tableColumn id="7" xr3:uid="{DEF3260F-6C20-44F1-A215-7DE7E706528E}" name="Crude Rate _x000a_(2018-2022)" dataDxfId="79" dataCellStyle="Data - counts"/>
    <tableColumn id="10" xr3:uid="{FD57EE1E-18E1-452C-A821-2E362C658130}" name="Adjusted Rate _x000a_(2018-2022)" dataDxfId="7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dataCellStyle="Data - counts"/>
    <tableColumn id="3" xr3:uid="{799AD68C-F0F9-49AB-810E-8A8E76B68BB8}" name="Crude Rate _x000a_(2008-2012)" dataDxfId="72" dataCellStyle="Data - counts"/>
    <tableColumn id="8" xr3:uid="{0C919304-67A1-4AA3-8103-645F25F7CD26}" name="Adjusted Rate _x000a_(2008-2012)" dataDxfId="71" dataCellStyle="Data - counts"/>
    <tableColumn id="4" xr3:uid="{9B3EB30E-4811-4C2F-87EE-547A53BB9DF3}" name="Count_x000a_(2013-2017)" dataDxfId="70" dataCellStyle="Data - counts"/>
    <tableColumn id="5" xr3:uid="{0F12AD61-6D7D-4366-8714-6875C0A34F39}" name="Crude Rate _x000a_(2013-2017)" dataDxfId="69" dataCellStyle="Data - counts"/>
    <tableColumn id="9" xr3:uid="{2605FB17-AA4C-4FAA-83FA-01A01B6C0FC0}" name="Adjusted Rate _x000a_(2013-2017)" dataDxfId="68" dataCellStyle="Data - counts"/>
    <tableColumn id="6" xr3:uid="{43E0FA13-9B54-44D6-B201-10E3B3EA5D72}" name="Count_x000a_(2018-2022)" dataDxfId="67" dataCellStyle="Data - counts"/>
    <tableColumn id="7" xr3:uid="{C517B006-E5E4-45CE-8275-34DFC91A1A27}" name="Crude Rate _x000a_(2018-2022)" dataDxfId="66" dataCellStyle="Data - counts"/>
    <tableColumn id="10" xr3:uid="{B737B69A-8423-4615-A441-837880882BBA}" name="Adjusted Rate _x000a_(2018-2022)" dataDxfId="65"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dataCellStyle="Data - counts"/>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Count_x000a_(2013-2017)" dataDxfId="57" dataCellStyle="Data - counts"/>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Count_x000a_(2018-2022)" dataDxfId="54" dataCellStyle="Data - counts"/>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dataCellStyle="Data - counts"/>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Count_x000a_(2013-2017)" dataDxfId="44" dataCellStyle="Data - counts"/>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Count_x000a_(2018-2022)" dataDxfId="41" dataCellStyle="Data - counts"/>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dataCellStyle="Data - counts"/>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Count_x000a_(2013-2017)" dataDxfId="31" dataCellStyle="Data - counts"/>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Count_x000a_(2018-2022)" dataDxfId="28" dataCellStyle="Data - counts"/>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dataCellStyle="Data - counts"/>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Count_x000a_(2013-2017)" dataDxfId="18" dataCellStyle="Data - counts"/>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Count_x000a_(2018-2022)" dataDxfId="15" dataCellStyle="Data - counts"/>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739FFAF-9B8C-4072-9AD6-03A07D1384B4}" name="Table919331221303948664" displayName="Table919331221303948664" ref="A2:B12" totalsRowShown="0" headerRowDxfId="5" dataDxfId="3" headerRowBorderDxfId="4">
  <tableColumns count="2">
    <tableColumn id="1" xr3:uid="{415C1E70-1E6A-4062-92A4-10827CA03316}" name="Statistical Tests" dataDxfId="2"/>
    <tableColumn id="2" xr3:uid="{4E25569F-DBA1-400B-9F65-DBFB73F95CC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8" s="63" customFormat="1" ht="18.899999999999999" customHeight="1" x14ac:dyDescent="0.3">
      <c r="A1" s="117" t="s">
        <v>458</v>
      </c>
      <c r="B1" s="62"/>
      <c r="C1" s="62"/>
      <c r="D1" s="62"/>
      <c r="E1" s="62"/>
      <c r="F1" s="62"/>
      <c r="G1" s="62"/>
      <c r="H1" s="62"/>
      <c r="I1" s="62"/>
      <c r="J1" s="62"/>
      <c r="K1" s="62"/>
      <c r="L1" s="62"/>
    </row>
    <row r="2" spans="1:18" s="63" customFormat="1" ht="18.899999999999999" customHeight="1" x14ac:dyDescent="0.3">
      <c r="A2" s="1" t="s">
        <v>442</v>
      </c>
      <c r="B2" s="64"/>
      <c r="C2" s="64"/>
      <c r="D2" s="64"/>
      <c r="E2" s="64"/>
      <c r="F2" s="64"/>
      <c r="G2" s="64"/>
      <c r="H2" s="64"/>
      <c r="I2" s="64"/>
      <c r="J2" s="64"/>
      <c r="K2" s="62"/>
      <c r="L2" s="62"/>
    </row>
    <row r="3" spans="1:18" s="67" customFormat="1" ht="54" customHeight="1" x14ac:dyDescent="0.3">
      <c r="A3" s="95" t="s">
        <v>434</v>
      </c>
      <c r="B3" s="65" t="s">
        <v>435</v>
      </c>
      <c r="C3" s="65" t="s">
        <v>447</v>
      </c>
      <c r="D3" s="65" t="s">
        <v>448</v>
      </c>
      <c r="E3" s="65" t="s">
        <v>436</v>
      </c>
      <c r="F3" s="65" t="s">
        <v>449</v>
      </c>
      <c r="G3" s="65" t="s">
        <v>450</v>
      </c>
      <c r="H3" s="65" t="s">
        <v>437</v>
      </c>
      <c r="I3" s="65" t="s">
        <v>451</v>
      </c>
      <c r="J3" s="66" t="s">
        <v>452</v>
      </c>
      <c r="Q3" s="68"/>
      <c r="R3" s="68"/>
    </row>
    <row r="4" spans="1:18" s="63" customFormat="1" ht="18.899999999999999" customHeight="1" x14ac:dyDescent="0.3">
      <c r="A4" s="69" t="s">
        <v>174</v>
      </c>
      <c r="B4" s="70">
        <v>64</v>
      </c>
      <c r="C4" s="112">
        <v>3.5951420643000001</v>
      </c>
      <c r="D4" s="112">
        <v>3.8551102536999999</v>
      </c>
      <c r="E4" s="70">
        <v>65</v>
      </c>
      <c r="F4" s="112">
        <v>3.3249034243</v>
      </c>
      <c r="G4" s="112">
        <v>3.9742262532999999</v>
      </c>
      <c r="H4" s="70">
        <v>70</v>
      </c>
      <c r="I4" s="112">
        <v>3.2734785572999998</v>
      </c>
      <c r="J4" s="112">
        <v>3.6814432221</v>
      </c>
    </row>
    <row r="5" spans="1:18" s="63" customFormat="1" ht="18.899999999999999" customHeight="1" x14ac:dyDescent="0.3">
      <c r="A5" s="69" t="s">
        <v>169</v>
      </c>
      <c r="B5" s="70">
        <v>271.8</v>
      </c>
      <c r="C5" s="112">
        <v>3.8800014618000001</v>
      </c>
      <c r="D5" s="112">
        <v>3.8653038905999999</v>
      </c>
      <c r="E5" s="70">
        <v>272.60000000000002</v>
      </c>
      <c r="F5" s="112">
        <v>3.5959246539</v>
      </c>
      <c r="G5" s="112">
        <v>3.7072203415999998</v>
      </c>
      <c r="H5" s="70">
        <v>279</v>
      </c>
      <c r="I5" s="112">
        <v>3.5135653848000001</v>
      </c>
      <c r="J5" s="112">
        <v>3.227809953</v>
      </c>
    </row>
    <row r="6" spans="1:18" s="63" customFormat="1" ht="18.899999999999999" customHeight="1" x14ac:dyDescent="0.3">
      <c r="A6" s="69" t="s">
        <v>49</v>
      </c>
      <c r="B6" s="70">
        <v>64.599999999999994</v>
      </c>
      <c r="C6" s="112">
        <v>5.3259199166000002</v>
      </c>
      <c r="D6" s="112">
        <v>5.6442022466999999</v>
      </c>
      <c r="E6" s="70">
        <v>59</v>
      </c>
      <c r="F6" s="112">
        <v>4.6272187122000004</v>
      </c>
      <c r="G6" s="112">
        <v>4.7074608697000002</v>
      </c>
      <c r="H6" s="70">
        <v>60.6</v>
      </c>
      <c r="I6" s="112">
        <v>4.5239478089</v>
      </c>
      <c r="J6" s="112">
        <v>4.7686816731999997</v>
      </c>
    </row>
    <row r="7" spans="1:18" s="63" customFormat="1" ht="18.899999999999999" customHeight="1" x14ac:dyDescent="0.3">
      <c r="A7" s="69" t="s">
        <v>172</v>
      </c>
      <c r="B7" s="70">
        <v>92</v>
      </c>
      <c r="C7" s="112">
        <v>5.6325197199000003</v>
      </c>
      <c r="D7" s="112">
        <v>5.3606726708999997</v>
      </c>
      <c r="E7" s="70">
        <v>93</v>
      </c>
      <c r="F7" s="112">
        <v>5.4915789883999997</v>
      </c>
      <c r="G7" s="112">
        <v>4.9584705013999999</v>
      </c>
      <c r="H7" s="70">
        <v>90.4</v>
      </c>
      <c r="I7" s="112">
        <v>5.2067854090000001</v>
      </c>
      <c r="J7" s="112">
        <v>4.5678447341000004</v>
      </c>
    </row>
    <row r="8" spans="1:18" s="63" customFormat="1" ht="18.899999999999999" customHeight="1" x14ac:dyDescent="0.3">
      <c r="A8" s="69" t="s">
        <v>170</v>
      </c>
      <c r="B8" s="70">
        <v>51.2</v>
      </c>
      <c r="C8" s="112">
        <v>6.9896656701</v>
      </c>
      <c r="D8" s="112">
        <v>10.327796711</v>
      </c>
      <c r="E8" s="70">
        <v>43.6</v>
      </c>
      <c r="F8" s="112">
        <v>5.6983035784</v>
      </c>
      <c r="G8" s="112">
        <v>7.7529406509000003</v>
      </c>
      <c r="H8" s="70">
        <v>47</v>
      </c>
      <c r="I8" s="112">
        <v>6.0494043267000004</v>
      </c>
      <c r="J8" s="112">
        <v>7.4976656819</v>
      </c>
      <c r="Q8" s="71"/>
    </row>
    <row r="9" spans="1:18" s="63" customFormat="1" ht="18.899999999999999" customHeight="1" x14ac:dyDescent="0.3">
      <c r="A9" s="72" t="s">
        <v>29</v>
      </c>
      <c r="B9" s="73">
        <v>558.4</v>
      </c>
      <c r="C9" s="113">
        <v>4.4924750239</v>
      </c>
      <c r="D9" s="113">
        <v>5.0218764952999999</v>
      </c>
      <c r="E9" s="73">
        <v>547.79999999999995</v>
      </c>
      <c r="F9" s="113">
        <v>4.1079341320999996</v>
      </c>
      <c r="G9" s="113">
        <v>4.5718599600000003</v>
      </c>
      <c r="H9" s="73">
        <v>561.6</v>
      </c>
      <c r="I9" s="113">
        <v>4.0138540861000003</v>
      </c>
      <c r="J9" s="113">
        <v>4.0138540861000003</v>
      </c>
    </row>
    <row r="10" spans="1:18" ht="18.899999999999999" customHeight="1" x14ac:dyDescent="0.25">
      <c r="A10" s="74" t="s">
        <v>416</v>
      </c>
    </row>
    <row r="11" spans="1:18" x14ac:dyDescent="0.25">
      <c r="B11" s="76"/>
      <c r="H11" s="76"/>
    </row>
    <row r="12" spans="1:18" x14ac:dyDescent="0.25">
      <c r="A12" s="116" t="s">
        <v>453</v>
      </c>
      <c r="B12" s="77"/>
      <c r="C12" s="77"/>
      <c r="D12" s="77"/>
      <c r="E12" s="77"/>
      <c r="F12" s="77"/>
      <c r="G12" s="77"/>
      <c r="H12" s="77"/>
      <c r="I12" s="77"/>
      <c r="J12" s="77"/>
    </row>
    <row r="13" spans="1:18" x14ac:dyDescent="0.25">
      <c r="B13" s="76"/>
      <c r="H13" s="76"/>
    </row>
    <row r="14" spans="1:18" ht="15.6" x14ac:dyDescent="0.3">
      <c r="A14" s="118" t="s">
        <v>454</v>
      </c>
      <c r="B14" s="76"/>
      <c r="H14" s="76"/>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Rates of Death Due to Unintentional Injury by Regions, 2008-2012, 2013-2017 and 2018-2022(ref), per 10000</v>
      </c>
    </row>
    <row r="3" spans="1:34" x14ac:dyDescent="0.3">
      <c r="B3" s="30" t="str">
        <f>'Raw Data'!B6</f>
        <v xml:space="preserve">date:   February 6, 2025 </v>
      </c>
    </row>
    <row r="4" spans="1:34" x14ac:dyDescent="0.3">
      <c r="AD4"/>
      <c r="AE4"/>
    </row>
    <row r="5" spans="1:34" s="3" customFormat="1" x14ac:dyDescent="0.3">
      <c r="A5" s="3" t="s">
        <v>235</v>
      </c>
      <c r="B5" s="2" t="s">
        <v>179</v>
      </c>
      <c r="C5" s="3" t="s">
        <v>129</v>
      </c>
      <c r="D5" s="32" t="s">
        <v>391</v>
      </c>
      <c r="E5" s="2" t="s">
        <v>392</v>
      </c>
      <c r="F5" s="7" t="s">
        <v>428</v>
      </c>
      <c r="G5" s="7" t="s">
        <v>429</v>
      </c>
      <c r="H5" s="7" t="s">
        <v>430</v>
      </c>
      <c r="I5" s="15"/>
      <c r="J5" s="19" t="s">
        <v>264</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5.0218764952999999</v>
      </c>
      <c r="G6" s="13">
        <f>'Raw Data'!Q13</f>
        <v>4.5718599600000003</v>
      </c>
      <c r="H6" s="13">
        <f>'Raw Data'!AC13</f>
        <v>4.0138540861000003</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10.327796711</v>
      </c>
      <c r="G7" s="13">
        <f>'Raw Data'!Q12</f>
        <v>7.7529406509000003</v>
      </c>
      <c r="H7" s="13">
        <f>'Raw Data'!AC12</f>
        <v>7.4976656819</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5.3606726708999997</v>
      </c>
      <c r="G8" s="13">
        <f>'Raw Data'!Q11</f>
        <v>4.9584705013999999</v>
      </c>
      <c r="H8" s="13">
        <f>'Raw Data'!AC11</f>
        <v>4.5678447341000004</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5.6442022466999999</v>
      </c>
      <c r="G9" s="13">
        <f>'Raw Data'!Q10</f>
        <v>4.7074608697000002</v>
      </c>
      <c r="H9" s="13">
        <f>'Raw Data'!AC10</f>
        <v>4.7686816731999997</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3.8653038905999999</v>
      </c>
      <c r="G10" s="13">
        <f>'Raw Data'!Q9</f>
        <v>3.7072203415999998</v>
      </c>
      <c r="H10" s="13">
        <f>'Raw Data'!AC9</f>
        <v>3.227809953</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3.8551102536999999</v>
      </c>
      <c r="G11" s="13">
        <f>'Raw Data'!Q8</f>
        <v>3.9742262532999999</v>
      </c>
      <c r="H11" s="13">
        <f>'Raw Data'!AC8</f>
        <v>3.6814432221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Rates of Death Due to Unintentional Injury by Income Quintile, 2008-2012, 2013-2017 and 2018-2022(ref), per 10000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February 6, 2025 </v>
      </c>
      <c r="F17"/>
      <c r="G17"/>
      <c r="H17"/>
      <c r="I17"/>
      <c r="J17" s="6"/>
      <c r="K17" s="6"/>
      <c r="L17" s="6"/>
      <c r="M17" s="6"/>
      <c r="N17" s="6" t="s">
        <v>418</v>
      </c>
      <c r="O17" s="6" t="s">
        <v>419</v>
      </c>
      <c r="P17" s="6" t="s">
        <v>420</v>
      </c>
      <c r="R17" s="35"/>
      <c r="V17"/>
      <c r="W17"/>
      <c r="X17"/>
      <c r="AF17" s="6"/>
      <c r="AG17" s="6"/>
      <c r="AH17" s="6"/>
    </row>
    <row r="18" spans="1:34" x14ac:dyDescent="0.3">
      <c r="B18"/>
      <c r="D18"/>
      <c r="E18"/>
      <c r="F18" s="6" t="s">
        <v>393</v>
      </c>
      <c r="G18" s="6" t="s">
        <v>394</v>
      </c>
      <c r="H18" s="6" t="s">
        <v>395</v>
      </c>
      <c r="I18"/>
      <c r="J18" s="6"/>
      <c r="K18" s="6"/>
      <c r="L18" s="6"/>
      <c r="M18" s="6"/>
      <c r="N18" s="43" t="s">
        <v>417</v>
      </c>
      <c r="O18" s="6"/>
      <c r="Q18" s="3"/>
      <c r="R18" s="35"/>
      <c r="V18"/>
      <c r="W18"/>
      <c r="X18"/>
      <c r="AF18" s="6"/>
      <c r="AG18" s="6"/>
      <c r="AH18" s="6"/>
    </row>
    <row r="19" spans="1:34" x14ac:dyDescent="0.3">
      <c r="B19" s="3" t="s">
        <v>30</v>
      </c>
      <c r="C19" s="3" t="s">
        <v>410</v>
      </c>
      <c r="D19" s="32" t="s">
        <v>391</v>
      </c>
      <c r="E19" s="2" t="s">
        <v>392</v>
      </c>
      <c r="F19" s="7" t="s">
        <v>428</v>
      </c>
      <c r="G19" s="7" t="s">
        <v>429</v>
      </c>
      <c r="H19" s="7" t="s">
        <v>430</v>
      </c>
      <c r="I19" s="7"/>
      <c r="J19" s="19" t="s">
        <v>264</v>
      </c>
      <c r="K19" s="16"/>
      <c r="L19" s="7"/>
      <c r="M19" s="14"/>
      <c r="N19" s="7" t="s">
        <v>428</v>
      </c>
      <c r="O19" s="7" t="s">
        <v>429</v>
      </c>
      <c r="P19" s="7" t="s">
        <v>430</v>
      </c>
    </row>
    <row r="20" spans="1:34" ht="27" x14ac:dyDescent="0.3">
      <c r="A20" t="s">
        <v>28</v>
      </c>
      <c r="B20" s="46" t="s">
        <v>411</v>
      </c>
      <c r="C20" s="33" t="str">
        <f>IF(OR('Raw Inc Data'!BS9="s",'Raw Inc Data'!BT9="s",'Raw Inc Data'!BU9="s")," (s)","")</f>
        <v/>
      </c>
      <c r="D20" t="s">
        <v>28</v>
      </c>
      <c r="E20" s="46" t="str">
        <f>CONCATENATE(B20,C20)</f>
        <v>R1
(Lowest)</v>
      </c>
      <c r="F20" s="13">
        <f>'Raw Inc Data'!D9</f>
        <v>9.0892530646999994</v>
      </c>
      <c r="G20" s="13">
        <f>'Raw Inc Data'!U9</f>
        <v>7.6713804654000004</v>
      </c>
      <c r="H20" s="13">
        <f>'Raw Inc Data'!AL9</f>
        <v>6.1474557715999998</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6.2292630462999998</v>
      </c>
      <c r="G21" s="13">
        <f>'Raw Inc Data'!U10</f>
        <v>5.2381508220999997</v>
      </c>
      <c r="H21" s="13">
        <f>'Raw Inc Data'!AL10</f>
        <v>5.8165350729999998</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3.655738752</v>
      </c>
      <c r="G22" s="13">
        <f>'Raw Inc Data'!U11</f>
        <v>4.3143812749999997</v>
      </c>
      <c r="H22" s="13">
        <f>'Raw Inc Data'!AL11</f>
        <v>4.9338690467999999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4.5061789425000001</v>
      </c>
      <c r="G23" s="13">
        <f>'Raw Inc Data'!U12</f>
        <v>3.7161990686999999</v>
      </c>
      <c r="H23" s="13">
        <f>'Raw Inc Data'!AL12</f>
        <v>3.4451895952</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412</v>
      </c>
      <c r="C24" s="33" t="str">
        <f>IF(OR('Raw Inc Data'!BS13="s",'Raw Inc Data'!BT13="s",'Raw Inc Data'!BU13="s")," (s)","")</f>
        <v/>
      </c>
      <c r="D24"/>
      <c r="E24" s="46" t="str">
        <f t="shared" si="1"/>
        <v>Rural R5
(Highest)</v>
      </c>
      <c r="F24" s="13">
        <f>'Raw Inc Data'!D13</f>
        <v>3.7522933936</v>
      </c>
      <c r="G24" s="13">
        <f>'Raw Inc Data'!U13</f>
        <v>3.0061274382000001</v>
      </c>
      <c r="H24" s="13">
        <f>'Raw Inc Data'!AL13</f>
        <v>2.7825171453999999</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413</v>
      </c>
      <c r="C25" s="33" t="str">
        <f>IF(OR('Raw Inc Data'!BS14="s",'Raw Inc Data'!BT14="s",'Raw Inc Data'!BU14="s")," (s)","")</f>
        <v/>
      </c>
      <c r="D25" t="s">
        <v>28</v>
      </c>
      <c r="E25" s="46" t="str">
        <f t="shared" si="1"/>
        <v>U1
(Lowest)</v>
      </c>
      <c r="F25" s="13">
        <f>'Raw Inc Data'!D14</f>
        <v>5.9381518637999999</v>
      </c>
      <c r="G25" s="13">
        <f>'Raw Inc Data'!U14</f>
        <v>6.1218186639000001</v>
      </c>
      <c r="H25" s="13">
        <f>'Raw Inc Data'!AL14</f>
        <v>5.8149830164000003</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3.1443742983999998</v>
      </c>
      <c r="G26" s="13">
        <f>'Raw Inc Data'!U15</f>
        <v>3.2878624533999998</v>
      </c>
      <c r="H26" s="13">
        <f>'Raw Inc Data'!AL15</f>
        <v>2.6261061969999999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2.5618241321999999</v>
      </c>
      <c r="G27" s="13">
        <f>'Raw Inc Data'!U16</f>
        <v>2.4155418437999998</v>
      </c>
      <c r="H27" s="13">
        <f>'Raw Inc Data'!AL16</f>
        <v>2.4195170183000001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2.6406692296999998</v>
      </c>
      <c r="G28" s="13">
        <f>'Raw Inc Data'!U17</f>
        <v>1.8851433849999999</v>
      </c>
      <c r="H28" s="13">
        <f>'Raw Inc Data'!AL17</f>
        <v>1.8356231156</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414</v>
      </c>
      <c r="C29" s="33" t="str">
        <f>IF(OR('Raw Inc Data'!BS18="s",'Raw Inc Data'!BT18="s",'Raw Inc Data'!BU18="s")," (s)","")</f>
        <v/>
      </c>
      <c r="D29"/>
      <c r="E29" s="46" t="str">
        <f t="shared" si="1"/>
        <v>Urban U5
(Highest)</v>
      </c>
      <c r="F29" s="13">
        <f>'Raw Inc Data'!D18</f>
        <v>2.0731725704000001</v>
      </c>
      <c r="G29" s="13">
        <f>'Raw Inc Data'!U18</f>
        <v>1.8720930369</v>
      </c>
      <c r="H29" s="13">
        <f>'Raw Inc Data'!AL18</f>
        <v>1.5972698547999999</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8"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397</v>
      </c>
      <c r="G33" s="36" t="s">
        <v>398</v>
      </c>
      <c r="H33" t="s">
        <v>399</v>
      </c>
      <c r="I33"/>
      <c r="J33" s="43" t="s">
        <v>396</v>
      </c>
      <c r="K33" s="6"/>
      <c r="L33" s="37"/>
      <c r="M33" s="36"/>
      <c r="N33" s="36"/>
      <c r="O33" s="36"/>
      <c r="R33" s="35"/>
      <c r="V33"/>
      <c r="W33"/>
      <c r="X33"/>
      <c r="AF33" s="6"/>
      <c r="AG33" s="6"/>
      <c r="AH33" s="6"/>
    </row>
    <row r="34" spans="2:34" x14ac:dyDescent="0.3">
      <c r="B34"/>
      <c r="D34"/>
      <c r="E34" s="27" t="s">
        <v>268</v>
      </c>
      <c r="F34" s="28" t="str">
        <f>IF('Raw Inc Data'!BN9="r","*","")</f>
        <v>*</v>
      </c>
      <c r="G34" s="28" t="str">
        <f>IF('Raw Inc Data'!BO9="r","*","")</f>
        <v>*</v>
      </c>
      <c r="H34" s="28" t="str">
        <f>IF('Raw Inc Data'!BP9="r","*","")</f>
        <v>*</v>
      </c>
      <c r="I34" s="26"/>
      <c r="J34" s="44" t="s">
        <v>268</v>
      </c>
      <c r="K34" s="44" t="s">
        <v>400</v>
      </c>
      <c r="L34" s="44" t="s">
        <v>402</v>
      </c>
      <c r="M34" s="44" t="s">
        <v>403</v>
      </c>
      <c r="N34"/>
      <c r="O34" s="35"/>
    </row>
    <row r="35" spans="2:34" x14ac:dyDescent="0.3">
      <c r="B35"/>
      <c r="D35"/>
      <c r="E35" s="27" t="s">
        <v>267</v>
      </c>
      <c r="F35" s="28" t="str">
        <f>IF('Raw Inc Data'!BN14="u","*","")</f>
        <v>*</v>
      </c>
      <c r="G35" s="28" t="str">
        <f>IF('Raw Inc Data'!BO14="u","*","")</f>
        <v>*</v>
      </c>
      <c r="H35" s="28" t="str">
        <f>IF('Raw Inc Data'!BP14="u","*","")</f>
        <v>*</v>
      </c>
      <c r="I35" s="38"/>
      <c r="J35" s="44" t="s">
        <v>267</v>
      </c>
      <c r="K35" s="44" t="s">
        <v>401</v>
      </c>
      <c r="L35" s="44" t="s">
        <v>405</v>
      </c>
      <c r="M35" s="44" t="s">
        <v>404</v>
      </c>
      <c r="N35"/>
      <c r="O35" s="35"/>
    </row>
    <row r="36" spans="2:34" x14ac:dyDescent="0.3">
      <c r="B36"/>
      <c r="D36"/>
      <c r="E36" s="39" t="s">
        <v>270</v>
      </c>
      <c r="F36" s="40"/>
      <c r="G36" s="28" t="str">
        <f>IF('Raw Inc Data'!BQ9="a"," (a)","")</f>
        <v/>
      </c>
      <c r="H36" s="28" t="str">
        <f>IF('Raw Inc Data'!BR9="b"," (b)","")</f>
        <v/>
      </c>
      <c r="I36" s="26"/>
      <c r="J36" s="44" t="s">
        <v>270</v>
      </c>
      <c r="K36" s="44"/>
      <c r="L36" s="44" t="s">
        <v>406</v>
      </c>
      <c r="M36" s="44" t="s">
        <v>407</v>
      </c>
      <c r="N36" s="6"/>
      <c r="O36" s="35"/>
    </row>
    <row r="37" spans="2:34" x14ac:dyDescent="0.3">
      <c r="B37"/>
      <c r="D37"/>
      <c r="E37" s="39" t="s">
        <v>269</v>
      </c>
      <c r="F37" s="40"/>
      <c r="G37" s="28" t="str">
        <f>IF('Raw Inc Data'!BQ14="a"," (a)","")</f>
        <v/>
      </c>
      <c r="H37" s="28" t="str">
        <f>IF('Raw Inc Data'!BR14="b"," (b)","")</f>
        <v/>
      </c>
      <c r="I37" s="26"/>
      <c r="J37" s="45" t="s">
        <v>269</v>
      </c>
      <c r="K37" s="44"/>
      <c r="L37" s="44" t="s">
        <v>408</v>
      </c>
      <c r="M37" s="28" t="s">
        <v>409</v>
      </c>
      <c r="N37" s="6"/>
      <c r="O37" s="35"/>
    </row>
    <row r="38" spans="2:34" x14ac:dyDescent="0.3">
      <c r="B38"/>
      <c r="D38"/>
      <c r="E38" s="27" t="s">
        <v>374</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375</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6" t="s">
        <v>421</v>
      </c>
      <c r="C41" s="56"/>
      <c r="D41" s="57"/>
      <c r="E41" s="57"/>
      <c r="F41" s="57"/>
      <c r="G41" s="57"/>
      <c r="H41" s="57"/>
      <c r="I41" s="57"/>
      <c r="J41" s="57"/>
      <c r="K41" s="57"/>
      <c r="L41" s="57"/>
      <c r="M41" s="57"/>
      <c r="N41" s="57"/>
      <c r="O41" s="57"/>
      <c r="P41" s="57"/>
      <c r="Q41" s="57"/>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P41" sqref="P41"/>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4"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444</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5"/>
      <c r="BE5" s="55"/>
      <c r="BF5" s="55"/>
    </row>
    <row r="6" spans="1:93" x14ac:dyDescent="0.3">
      <c r="A6" s="10"/>
      <c r="B6" t="s">
        <v>445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5"/>
      <c r="BE6" s="55"/>
      <c r="BF6" s="55"/>
    </row>
    <row r="7" spans="1:93" x14ac:dyDescent="0.3">
      <c r="A7" s="10"/>
      <c r="B7" t="s">
        <v>0</v>
      </c>
      <c r="C7" s="96" t="s">
        <v>1</v>
      </c>
      <c r="D7" s="97" t="s">
        <v>2</v>
      </c>
      <c r="E7" s="98" t="s">
        <v>3</v>
      </c>
      <c r="F7" s="97" t="s">
        <v>4</v>
      </c>
      <c r="G7" s="97" t="s">
        <v>5</v>
      </c>
      <c r="H7" s="97" t="s">
        <v>6</v>
      </c>
      <c r="I7" s="99" t="s">
        <v>7</v>
      </c>
      <c r="J7" s="97" t="s">
        <v>155</v>
      </c>
      <c r="K7" s="97" t="s">
        <v>156</v>
      </c>
      <c r="L7" s="97" t="s">
        <v>8</v>
      </c>
      <c r="M7" s="97" t="s">
        <v>9</v>
      </c>
      <c r="N7" s="97" t="s">
        <v>10</v>
      </c>
      <c r="O7" s="97" t="s">
        <v>11</v>
      </c>
      <c r="P7" s="97" t="s">
        <v>12</v>
      </c>
      <c r="Q7" s="98" t="s">
        <v>13</v>
      </c>
      <c r="R7" s="97" t="s">
        <v>14</v>
      </c>
      <c r="S7" s="97" t="s">
        <v>15</v>
      </c>
      <c r="T7" s="97" t="s">
        <v>16</v>
      </c>
      <c r="U7" s="99" t="s">
        <v>17</v>
      </c>
      <c r="V7" s="97" t="s">
        <v>157</v>
      </c>
      <c r="W7" s="97" t="s">
        <v>158</v>
      </c>
      <c r="X7" s="97" t="s">
        <v>18</v>
      </c>
      <c r="Y7" s="97" t="s">
        <v>19</v>
      </c>
      <c r="Z7" s="97" t="s">
        <v>20</v>
      </c>
      <c r="AA7" s="97" t="s">
        <v>208</v>
      </c>
      <c r="AB7" s="97" t="s">
        <v>209</v>
      </c>
      <c r="AC7" s="98" t="s">
        <v>210</v>
      </c>
      <c r="AD7" s="97" t="s">
        <v>211</v>
      </c>
      <c r="AE7" s="97" t="s">
        <v>212</v>
      </c>
      <c r="AF7" s="97" t="s">
        <v>213</v>
      </c>
      <c r="AG7" s="99" t="s">
        <v>214</v>
      </c>
      <c r="AH7" s="97" t="s">
        <v>215</v>
      </c>
      <c r="AI7" s="97" t="s">
        <v>216</v>
      </c>
      <c r="AJ7" s="97" t="s">
        <v>217</v>
      </c>
      <c r="AK7" s="97" t="s">
        <v>218</v>
      </c>
      <c r="AL7" s="97" t="s">
        <v>219</v>
      </c>
      <c r="AM7" s="97" t="s">
        <v>220</v>
      </c>
      <c r="AN7" s="97" t="s">
        <v>221</v>
      </c>
      <c r="AO7" s="97" t="s">
        <v>222</v>
      </c>
      <c r="AP7" s="97" t="s">
        <v>223</v>
      </c>
      <c r="AQ7" s="97" t="s">
        <v>21</v>
      </c>
      <c r="AR7" s="97" t="s">
        <v>22</v>
      </c>
      <c r="AS7" s="97" t="s">
        <v>23</v>
      </c>
      <c r="AT7" s="97" t="s">
        <v>24</v>
      </c>
      <c r="AU7" s="96" t="s">
        <v>159</v>
      </c>
      <c r="AV7" s="96" t="s">
        <v>160</v>
      </c>
      <c r="AW7" s="96" t="s">
        <v>224</v>
      </c>
      <c r="AX7" s="96" t="s">
        <v>161</v>
      </c>
      <c r="AY7" s="96" t="s">
        <v>225</v>
      </c>
      <c r="AZ7" s="96" t="s">
        <v>25</v>
      </c>
      <c r="BA7" s="96" t="s">
        <v>26</v>
      </c>
      <c r="BB7" s="96" t="s">
        <v>226</v>
      </c>
      <c r="BC7" s="100" t="s">
        <v>27</v>
      </c>
      <c r="BD7" s="101" t="s">
        <v>131</v>
      </c>
      <c r="BE7" s="101" t="s">
        <v>132</v>
      </c>
      <c r="BF7" s="101" t="s">
        <v>227</v>
      </c>
    </row>
    <row r="8" spans="1:93" s="3" customFormat="1" x14ac:dyDescent="0.3">
      <c r="A8" s="10" t="s">
        <v>415</v>
      </c>
      <c r="B8" s="3" t="s">
        <v>162</v>
      </c>
      <c r="C8" s="102">
        <v>320</v>
      </c>
      <c r="D8" s="103">
        <v>890090</v>
      </c>
      <c r="E8" s="98">
        <v>3.8551102536999999</v>
      </c>
      <c r="F8" s="104">
        <v>2.733257241</v>
      </c>
      <c r="G8" s="104">
        <v>5.4374227369000003</v>
      </c>
      <c r="H8" s="104">
        <v>0.13184291270000001</v>
      </c>
      <c r="I8" s="105">
        <v>3.5951420643000001</v>
      </c>
      <c r="J8" s="104">
        <v>3.2220512471</v>
      </c>
      <c r="K8" s="104">
        <v>4.0114341676</v>
      </c>
      <c r="L8" s="104">
        <v>0.76766329420000001</v>
      </c>
      <c r="M8" s="104">
        <v>0.54427010369999995</v>
      </c>
      <c r="N8" s="104">
        <v>1.0827472046</v>
      </c>
      <c r="O8" s="103">
        <v>325</v>
      </c>
      <c r="P8" s="103">
        <v>977472</v>
      </c>
      <c r="Q8" s="98">
        <v>3.9742262532999999</v>
      </c>
      <c r="R8" s="104">
        <v>2.8171689816000001</v>
      </c>
      <c r="S8" s="104">
        <v>5.6065058275000004</v>
      </c>
      <c r="T8" s="104">
        <v>0.42490161360000001</v>
      </c>
      <c r="U8" s="105">
        <v>3.3249034243</v>
      </c>
      <c r="V8" s="104">
        <v>2.9823792491000001</v>
      </c>
      <c r="W8" s="104">
        <v>3.7067662620999999</v>
      </c>
      <c r="X8" s="104">
        <v>0.86927996220000003</v>
      </c>
      <c r="Y8" s="104">
        <v>0.61619756650000002</v>
      </c>
      <c r="Z8" s="104">
        <v>1.2263074276999999</v>
      </c>
      <c r="AA8" s="103">
        <v>350</v>
      </c>
      <c r="AB8" s="103">
        <v>1069199</v>
      </c>
      <c r="AC8" s="98">
        <v>3.6814432221</v>
      </c>
      <c r="AD8" s="104">
        <v>2.6217512479999998</v>
      </c>
      <c r="AE8" s="104">
        <v>5.1694546564000001</v>
      </c>
      <c r="AF8" s="104">
        <v>0.61769350909999998</v>
      </c>
      <c r="AG8" s="105">
        <v>3.2734785572999998</v>
      </c>
      <c r="AH8" s="104">
        <v>2.9478872189000001</v>
      </c>
      <c r="AI8" s="104">
        <v>3.6350311493</v>
      </c>
      <c r="AJ8" s="104">
        <v>0.91718411860000004</v>
      </c>
      <c r="AK8" s="104">
        <v>0.65317552450000005</v>
      </c>
      <c r="AL8" s="104">
        <v>1.2879029844000001</v>
      </c>
      <c r="AM8" s="104">
        <v>0.68289940579999997</v>
      </c>
      <c r="AN8" s="104">
        <v>0.92632955130000005</v>
      </c>
      <c r="AO8" s="104">
        <v>0.64167019589999996</v>
      </c>
      <c r="AP8" s="104">
        <v>1.33727021</v>
      </c>
      <c r="AQ8" s="104">
        <v>0.87177210250000003</v>
      </c>
      <c r="AR8" s="104">
        <v>1.0308982083</v>
      </c>
      <c r="AS8" s="104">
        <v>0.7124223865</v>
      </c>
      <c r="AT8" s="104">
        <v>1.4917430109000001</v>
      </c>
      <c r="AU8" s="102" t="s">
        <v>28</v>
      </c>
      <c r="AV8" s="102" t="s">
        <v>28</v>
      </c>
      <c r="AW8" s="102" t="s">
        <v>28</v>
      </c>
      <c r="AX8" s="102" t="s">
        <v>28</v>
      </c>
      <c r="AY8" s="102" t="s">
        <v>28</v>
      </c>
      <c r="AZ8" s="102" t="s">
        <v>28</v>
      </c>
      <c r="BA8" s="102" t="s">
        <v>28</v>
      </c>
      <c r="BB8" s="102" t="s">
        <v>28</v>
      </c>
      <c r="BC8" s="100" t="s">
        <v>28</v>
      </c>
      <c r="BD8" s="101">
        <v>64</v>
      </c>
      <c r="BE8" s="101">
        <v>65</v>
      </c>
      <c r="BF8" s="101">
        <v>70</v>
      </c>
      <c r="BG8" s="43"/>
      <c r="BH8" s="43"/>
      <c r="BI8" s="43"/>
      <c r="BJ8" s="43"/>
      <c r="BK8" s="43"/>
      <c r="BL8" s="43"/>
      <c r="BM8" s="43"/>
      <c r="BN8" s="43"/>
      <c r="BO8" s="43"/>
      <c r="BP8" s="43"/>
      <c r="BQ8" s="43"/>
      <c r="BR8" s="43"/>
      <c r="BS8" s="43"/>
      <c r="BT8" s="43"/>
      <c r="BU8" s="43"/>
      <c r="BV8" s="43"/>
      <c r="BW8" s="43"/>
    </row>
    <row r="9" spans="1:93" x14ac:dyDescent="0.3">
      <c r="A9" s="10"/>
      <c r="B9" t="s">
        <v>163</v>
      </c>
      <c r="C9" s="96">
        <v>1359</v>
      </c>
      <c r="D9" s="106">
        <v>3502576</v>
      </c>
      <c r="E9" s="107">
        <v>3.8653038905999999</v>
      </c>
      <c r="F9" s="97">
        <v>2.8010996518</v>
      </c>
      <c r="G9" s="97">
        <v>5.3338245772999997</v>
      </c>
      <c r="H9" s="97">
        <v>0.11112133220000001</v>
      </c>
      <c r="I9" s="99">
        <v>3.8800014618000001</v>
      </c>
      <c r="J9" s="97">
        <v>3.6791030818000001</v>
      </c>
      <c r="K9" s="97">
        <v>4.0918699500000004</v>
      </c>
      <c r="L9" s="97">
        <v>0.76969314040000003</v>
      </c>
      <c r="M9" s="97">
        <v>0.55777947829999996</v>
      </c>
      <c r="N9" s="97">
        <v>1.0621178323</v>
      </c>
      <c r="O9" s="106">
        <v>1363</v>
      </c>
      <c r="P9" s="106">
        <v>3790402</v>
      </c>
      <c r="Q9" s="107">
        <v>3.7072203415999998</v>
      </c>
      <c r="R9" s="97">
        <v>2.6855748872</v>
      </c>
      <c r="S9" s="97">
        <v>5.1175198005000002</v>
      </c>
      <c r="T9" s="97">
        <v>0.2024868001</v>
      </c>
      <c r="U9" s="99">
        <v>3.5959246539</v>
      </c>
      <c r="V9" s="97">
        <v>3.4100013911999998</v>
      </c>
      <c r="W9" s="97">
        <v>3.7919849974000002</v>
      </c>
      <c r="X9" s="97">
        <v>0.81087793019999999</v>
      </c>
      <c r="Y9" s="97">
        <v>0.58741407450000005</v>
      </c>
      <c r="Z9" s="97">
        <v>1.1193518273</v>
      </c>
      <c r="AA9" s="106">
        <v>1395</v>
      </c>
      <c r="AB9" s="106">
        <v>3970326</v>
      </c>
      <c r="AC9" s="107">
        <v>3.227809953</v>
      </c>
      <c r="AD9" s="97">
        <v>2.3503931073</v>
      </c>
      <c r="AE9" s="97">
        <v>4.4327721436000003</v>
      </c>
      <c r="AF9" s="97">
        <v>0.1781089904</v>
      </c>
      <c r="AG9" s="99">
        <v>3.5135653848000001</v>
      </c>
      <c r="AH9" s="97">
        <v>3.3339416050000001</v>
      </c>
      <c r="AI9" s="97">
        <v>3.7028668093000001</v>
      </c>
      <c r="AJ9" s="97">
        <v>0.80416723769999998</v>
      </c>
      <c r="AK9" s="97">
        <v>0.58557014200000002</v>
      </c>
      <c r="AL9" s="97">
        <v>1.1043680333999999</v>
      </c>
      <c r="AM9" s="97">
        <v>0.40411399190000002</v>
      </c>
      <c r="AN9" s="97">
        <v>0.87068198149999998</v>
      </c>
      <c r="AO9" s="97">
        <v>0.6288906098</v>
      </c>
      <c r="AP9" s="97">
        <v>1.2054355735</v>
      </c>
      <c r="AQ9" s="97">
        <v>0.80289050520000005</v>
      </c>
      <c r="AR9" s="97">
        <v>0.95910190930000006</v>
      </c>
      <c r="AS9" s="97">
        <v>0.69097728629999999</v>
      </c>
      <c r="AT9" s="97">
        <v>1.3312687562000001</v>
      </c>
      <c r="AU9" s="96" t="s">
        <v>28</v>
      </c>
      <c r="AV9" s="96" t="s">
        <v>28</v>
      </c>
      <c r="AW9" s="96" t="s">
        <v>28</v>
      </c>
      <c r="AX9" s="96" t="s">
        <v>28</v>
      </c>
      <c r="AY9" s="96" t="s">
        <v>28</v>
      </c>
      <c r="AZ9" s="96" t="s">
        <v>28</v>
      </c>
      <c r="BA9" s="96" t="s">
        <v>28</v>
      </c>
      <c r="BB9" s="96" t="s">
        <v>28</v>
      </c>
      <c r="BC9" s="108" t="s">
        <v>28</v>
      </c>
      <c r="BD9" s="109">
        <v>271.8</v>
      </c>
      <c r="BE9" s="109">
        <v>272.60000000000002</v>
      </c>
      <c r="BF9" s="109">
        <v>279</v>
      </c>
    </row>
    <row r="10" spans="1:93" x14ac:dyDescent="0.3">
      <c r="A10" s="10"/>
      <c r="B10" t="s">
        <v>165</v>
      </c>
      <c r="C10" s="96">
        <v>323</v>
      </c>
      <c r="D10" s="106">
        <v>606468</v>
      </c>
      <c r="E10" s="107">
        <v>5.6442022466999999</v>
      </c>
      <c r="F10" s="97">
        <v>3.9921090162000001</v>
      </c>
      <c r="G10" s="97">
        <v>7.9799972578</v>
      </c>
      <c r="H10" s="97">
        <v>0.5084960221</v>
      </c>
      <c r="I10" s="99">
        <v>5.3259199166000002</v>
      </c>
      <c r="J10" s="97">
        <v>4.7756502259999998</v>
      </c>
      <c r="K10" s="97">
        <v>5.9395939016000003</v>
      </c>
      <c r="L10" s="97">
        <v>1.1239229502999999</v>
      </c>
      <c r="M10" s="97">
        <v>0.79494368689999995</v>
      </c>
      <c r="N10" s="97">
        <v>1.5890468961999999</v>
      </c>
      <c r="O10" s="106">
        <v>295</v>
      </c>
      <c r="P10" s="106">
        <v>637532</v>
      </c>
      <c r="Q10" s="107">
        <v>4.7074608697000002</v>
      </c>
      <c r="R10" s="97">
        <v>3.3226970874999999</v>
      </c>
      <c r="S10" s="97">
        <v>6.6693373655999997</v>
      </c>
      <c r="T10" s="97">
        <v>0.86938331459999996</v>
      </c>
      <c r="U10" s="99">
        <v>4.6272187122000004</v>
      </c>
      <c r="V10" s="97">
        <v>4.1282040697999998</v>
      </c>
      <c r="W10" s="97">
        <v>5.1865539221999999</v>
      </c>
      <c r="X10" s="97">
        <v>1.0296599001</v>
      </c>
      <c r="Y10" s="97">
        <v>0.72677140520000005</v>
      </c>
      <c r="Z10" s="97">
        <v>1.4587798890999999</v>
      </c>
      <c r="AA10" s="106">
        <v>303</v>
      </c>
      <c r="AB10" s="106">
        <v>669769</v>
      </c>
      <c r="AC10" s="107">
        <v>4.7686816731999997</v>
      </c>
      <c r="AD10" s="97">
        <v>3.3706492792999998</v>
      </c>
      <c r="AE10" s="97">
        <v>6.7465710655000004</v>
      </c>
      <c r="AF10" s="97">
        <v>0.33035194550000002</v>
      </c>
      <c r="AG10" s="99">
        <v>4.5239478089</v>
      </c>
      <c r="AH10" s="97">
        <v>4.0421956932000001</v>
      </c>
      <c r="AI10" s="97">
        <v>5.0631155269999999</v>
      </c>
      <c r="AJ10" s="97">
        <v>1.1880555623</v>
      </c>
      <c r="AK10" s="97">
        <v>0.83975381439999996</v>
      </c>
      <c r="AL10" s="97">
        <v>1.6808212059000001</v>
      </c>
      <c r="AM10" s="97">
        <v>0.94656079209999999</v>
      </c>
      <c r="AN10" s="97">
        <v>1.0130050584000001</v>
      </c>
      <c r="AO10" s="97">
        <v>0.69425387839999997</v>
      </c>
      <c r="AP10" s="97">
        <v>1.4781037315000001</v>
      </c>
      <c r="AQ10" s="97">
        <v>0.34387217390000002</v>
      </c>
      <c r="AR10" s="97">
        <v>0.83403476060000004</v>
      </c>
      <c r="AS10" s="97">
        <v>0.57277435030000001</v>
      </c>
      <c r="AT10" s="97">
        <v>1.2144642676999999</v>
      </c>
      <c r="AU10" s="96" t="s">
        <v>28</v>
      </c>
      <c r="AV10" s="96" t="s">
        <v>28</v>
      </c>
      <c r="AW10" s="96" t="s">
        <v>28</v>
      </c>
      <c r="AX10" s="96" t="s">
        <v>28</v>
      </c>
      <c r="AY10" s="96" t="s">
        <v>28</v>
      </c>
      <c r="AZ10" s="96" t="s">
        <v>28</v>
      </c>
      <c r="BA10" s="96" t="s">
        <v>28</v>
      </c>
      <c r="BB10" s="96" t="s">
        <v>28</v>
      </c>
      <c r="BC10" s="108" t="s">
        <v>28</v>
      </c>
      <c r="BD10" s="109">
        <v>64.599999999999994</v>
      </c>
      <c r="BE10" s="109">
        <v>59</v>
      </c>
      <c r="BF10" s="109">
        <v>60.6</v>
      </c>
    </row>
    <row r="11" spans="1:93" x14ac:dyDescent="0.3">
      <c r="A11" s="10"/>
      <c r="B11" t="s">
        <v>164</v>
      </c>
      <c r="C11" s="96">
        <v>460</v>
      </c>
      <c r="D11" s="106">
        <v>816686</v>
      </c>
      <c r="E11" s="107">
        <v>5.3606726708999997</v>
      </c>
      <c r="F11" s="97">
        <v>3.8306019755</v>
      </c>
      <c r="G11" s="97">
        <v>7.5019048358999996</v>
      </c>
      <c r="H11" s="97">
        <v>0.70338851759999999</v>
      </c>
      <c r="I11" s="99">
        <v>5.6325197199000003</v>
      </c>
      <c r="J11" s="97">
        <v>5.1406169550999996</v>
      </c>
      <c r="K11" s="97">
        <v>6.1714923855999997</v>
      </c>
      <c r="L11" s="97">
        <v>1.0674640597</v>
      </c>
      <c r="M11" s="97">
        <v>0.76278299140000005</v>
      </c>
      <c r="N11" s="97">
        <v>1.4938449488000001</v>
      </c>
      <c r="O11" s="106">
        <v>465</v>
      </c>
      <c r="P11" s="106">
        <v>846751</v>
      </c>
      <c r="Q11" s="107">
        <v>4.9584705013999999</v>
      </c>
      <c r="R11" s="97">
        <v>3.5421022625999998</v>
      </c>
      <c r="S11" s="97">
        <v>6.9411970322999998</v>
      </c>
      <c r="T11" s="97">
        <v>0.63621714839999999</v>
      </c>
      <c r="U11" s="99">
        <v>5.4915789883999997</v>
      </c>
      <c r="V11" s="97">
        <v>5.0144546538999997</v>
      </c>
      <c r="W11" s="97">
        <v>6.0141016056999996</v>
      </c>
      <c r="X11" s="97">
        <v>1.084563076</v>
      </c>
      <c r="Y11" s="97">
        <v>0.77476175859999996</v>
      </c>
      <c r="Z11" s="97">
        <v>1.5182435799</v>
      </c>
      <c r="AA11" s="106">
        <v>452</v>
      </c>
      <c r="AB11" s="106">
        <v>868098</v>
      </c>
      <c r="AC11" s="107">
        <v>4.5678447341000004</v>
      </c>
      <c r="AD11" s="97">
        <v>3.2684996412</v>
      </c>
      <c r="AE11" s="97">
        <v>6.3837258084000004</v>
      </c>
      <c r="AF11" s="97">
        <v>0.44900129729999999</v>
      </c>
      <c r="AG11" s="99">
        <v>5.2067854090000001</v>
      </c>
      <c r="AH11" s="97">
        <v>4.7482385145999997</v>
      </c>
      <c r="AI11" s="97">
        <v>5.7096150946000002</v>
      </c>
      <c r="AJ11" s="97">
        <v>1.1380196279999999</v>
      </c>
      <c r="AK11" s="97">
        <v>0.81430454900000004</v>
      </c>
      <c r="AL11" s="97">
        <v>1.5904229878</v>
      </c>
      <c r="AM11" s="97">
        <v>0.65099016850000002</v>
      </c>
      <c r="AN11" s="97">
        <v>0.92122051199999999</v>
      </c>
      <c r="AO11" s="97">
        <v>0.64560833129999995</v>
      </c>
      <c r="AP11" s="97">
        <v>1.3144923796000001</v>
      </c>
      <c r="AQ11" s="97">
        <v>0.6668022186</v>
      </c>
      <c r="AR11" s="97">
        <v>0.92497169769999998</v>
      </c>
      <c r="AS11" s="97">
        <v>0.64853582060000003</v>
      </c>
      <c r="AT11" s="97">
        <v>1.3192372948</v>
      </c>
      <c r="AU11" s="96" t="s">
        <v>28</v>
      </c>
      <c r="AV11" s="96" t="s">
        <v>28</v>
      </c>
      <c r="AW11" s="96" t="s">
        <v>28</v>
      </c>
      <c r="AX11" s="96" t="s">
        <v>28</v>
      </c>
      <c r="AY11" s="96" t="s">
        <v>28</v>
      </c>
      <c r="AZ11" s="96" t="s">
        <v>28</v>
      </c>
      <c r="BA11" s="96" t="s">
        <v>28</v>
      </c>
      <c r="BB11" s="96" t="s">
        <v>28</v>
      </c>
      <c r="BC11" s="108" t="s">
        <v>28</v>
      </c>
      <c r="BD11" s="109">
        <v>92</v>
      </c>
      <c r="BE11" s="109">
        <v>93</v>
      </c>
      <c r="BF11" s="109">
        <v>90.4</v>
      </c>
      <c r="BQ11" s="52"/>
      <c r="CC11" s="4"/>
      <c r="CO11" s="4"/>
    </row>
    <row r="12" spans="1:93" x14ac:dyDescent="0.3">
      <c r="A12" s="10"/>
      <c r="B12" t="s">
        <v>166</v>
      </c>
      <c r="C12" s="96">
        <v>256</v>
      </c>
      <c r="D12" s="106">
        <v>366255</v>
      </c>
      <c r="E12" s="107">
        <v>10.327796711</v>
      </c>
      <c r="F12" s="97">
        <v>7.2715835806999998</v>
      </c>
      <c r="G12" s="97">
        <v>14.668522161</v>
      </c>
      <c r="H12" s="97">
        <v>5.6308299999999998E-5</v>
      </c>
      <c r="I12" s="99">
        <v>6.9896656701</v>
      </c>
      <c r="J12" s="97">
        <v>6.1838124113999999</v>
      </c>
      <c r="K12" s="97">
        <v>7.9005349660000004</v>
      </c>
      <c r="L12" s="97">
        <v>2.0565612716000001</v>
      </c>
      <c r="M12" s="97">
        <v>1.4479813645999999</v>
      </c>
      <c r="N12" s="97">
        <v>2.9209245139000002</v>
      </c>
      <c r="O12" s="106">
        <v>218</v>
      </c>
      <c r="P12" s="106">
        <v>382570</v>
      </c>
      <c r="Q12" s="107">
        <v>7.7529406509000003</v>
      </c>
      <c r="R12" s="97">
        <v>5.4483318484999996</v>
      </c>
      <c r="S12" s="97">
        <v>11.032383931</v>
      </c>
      <c r="T12" s="97">
        <v>3.3415621000000002E-3</v>
      </c>
      <c r="U12" s="99">
        <v>5.6983035784</v>
      </c>
      <c r="V12" s="97">
        <v>4.9899355883999998</v>
      </c>
      <c r="W12" s="97">
        <v>6.5072310246000002</v>
      </c>
      <c r="X12" s="97">
        <v>1.6957957415</v>
      </c>
      <c r="Y12" s="97">
        <v>1.1917101347000001</v>
      </c>
      <c r="Z12" s="97">
        <v>2.4131062691</v>
      </c>
      <c r="AA12" s="106">
        <v>235</v>
      </c>
      <c r="AB12" s="106">
        <v>388468</v>
      </c>
      <c r="AC12" s="107">
        <v>7.4976656819</v>
      </c>
      <c r="AD12" s="97">
        <v>5.2989108842999997</v>
      </c>
      <c r="AE12" s="97">
        <v>10.608782051</v>
      </c>
      <c r="AF12" s="97">
        <v>4.1812670000000002E-4</v>
      </c>
      <c r="AG12" s="99">
        <v>6.0494043267000004</v>
      </c>
      <c r="AH12" s="97">
        <v>5.3233662439999998</v>
      </c>
      <c r="AI12" s="97">
        <v>6.8744645833</v>
      </c>
      <c r="AJ12" s="97">
        <v>1.8679467466999999</v>
      </c>
      <c r="AK12" s="97">
        <v>1.3201553346999999</v>
      </c>
      <c r="AL12" s="97">
        <v>2.6430412823</v>
      </c>
      <c r="AM12" s="97">
        <v>0.86307940240000003</v>
      </c>
      <c r="AN12" s="97">
        <v>0.96707378779999997</v>
      </c>
      <c r="AO12" s="97">
        <v>0.66100925960000001</v>
      </c>
      <c r="AP12" s="97">
        <v>1.4148541756999999</v>
      </c>
      <c r="AQ12" s="97">
        <v>0.141866045</v>
      </c>
      <c r="AR12" s="97">
        <v>0.75068679869999999</v>
      </c>
      <c r="AS12" s="97">
        <v>0.51201179050000001</v>
      </c>
      <c r="AT12" s="97">
        <v>1.1006204939999999</v>
      </c>
      <c r="AU12" s="96">
        <v>1</v>
      </c>
      <c r="AV12" s="96">
        <v>2</v>
      </c>
      <c r="AW12" s="96">
        <v>3</v>
      </c>
      <c r="AX12" s="96" t="s">
        <v>28</v>
      </c>
      <c r="AY12" s="96" t="s">
        <v>28</v>
      </c>
      <c r="AZ12" s="96" t="s">
        <v>28</v>
      </c>
      <c r="BA12" s="96" t="s">
        <v>28</v>
      </c>
      <c r="BB12" s="96" t="s">
        <v>28</v>
      </c>
      <c r="BC12" s="108" t="s">
        <v>228</v>
      </c>
      <c r="BD12" s="109">
        <v>51.2</v>
      </c>
      <c r="BE12" s="109">
        <v>43.6</v>
      </c>
      <c r="BF12" s="109">
        <v>47</v>
      </c>
      <c r="BQ12" s="52"/>
      <c r="CC12" s="4"/>
      <c r="CO12" s="4"/>
    </row>
    <row r="13" spans="1:93" s="3" customFormat="1" x14ac:dyDescent="0.3">
      <c r="A13" s="10" t="s">
        <v>29</v>
      </c>
      <c r="B13" s="3" t="s">
        <v>50</v>
      </c>
      <c r="C13" s="102">
        <v>2792</v>
      </c>
      <c r="D13" s="103">
        <v>6214837</v>
      </c>
      <c r="E13" s="98">
        <v>5.0218764952999999</v>
      </c>
      <c r="F13" s="104">
        <v>3.6660207693000002</v>
      </c>
      <c r="G13" s="104">
        <v>6.8791873044000003</v>
      </c>
      <c r="H13" s="104" t="s">
        <v>28</v>
      </c>
      <c r="I13" s="105">
        <v>4.4924750239</v>
      </c>
      <c r="J13" s="104">
        <v>4.3288889463000002</v>
      </c>
      <c r="K13" s="104">
        <v>4.6622429196999997</v>
      </c>
      <c r="L13" s="104" t="s">
        <v>28</v>
      </c>
      <c r="M13" s="104" t="s">
        <v>28</v>
      </c>
      <c r="N13" s="104" t="s">
        <v>28</v>
      </c>
      <c r="O13" s="103">
        <v>2739</v>
      </c>
      <c r="P13" s="103">
        <v>6667585</v>
      </c>
      <c r="Q13" s="98">
        <v>4.5718599600000003</v>
      </c>
      <c r="R13" s="104">
        <v>3.3387790600999998</v>
      </c>
      <c r="S13" s="104">
        <v>6.2603434123000001</v>
      </c>
      <c r="T13" s="104" t="s">
        <v>28</v>
      </c>
      <c r="U13" s="105">
        <v>4.1079341320999996</v>
      </c>
      <c r="V13" s="104">
        <v>3.95693698</v>
      </c>
      <c r="W13" s="104">
        <v>4.2646933521000001</v>
      </c>
      <c r="X13" s="104" t="s">
        <v>28</v>
      </c>
      <c r="Y13" s="104" t="s">
        <v>28</v>
      </c>
      <c r="Z13" s="104" t="s">
        <v>28</v>
      </c>
      <c r="AA13" s="103">
        <v>2808</v>
      </c>
      <c r="AB13" s="103">
        <v>6995770</v>
      </c>
      <c r="AC13" s="98">
        <v>4.0138540861000003</v>
      </c>
      <c r="AD13" s="104">
        <v>3.8681055362999999</v>
      </c>
      <c r="AE13" s="104">
        <v>4.1650943785000001</v>
      </c>
      <c r="AF13" s="104" t="s">
        <v>28</v>
      </c>
      <c r="AG13" s="105">
        <v>4.0138540861000003</v>
      </c>
      <c r="AH13" s="104">
        <v>3.8681055362999999</v>
      </c>
      <c r="AI13" s="104">
        <v>4.1650943785000001</v>
      </c>
      <c r="AJ13" s="104" t="s">
        <v>28</v>
      </c>
      <c r="AK13" s="104" t="s">
        <v>28</v>
      </c>
      <c r="AL13" s="104" t="s">
        <v>28</v>
      </c>
      <c r="AM13" s="104">
        <v>0.41697184399999998</v>
      </c>
      <c r="AN13" s="104">
        <v>0.87794773270000004</v>
      </c>
      <c r="AO13" s="104">
        <v>0.64115557590000005</v>
      </c>
      <c r="AP13" s="104">
        <v>1.2021921828</v>
      </c>
      <c r="AQ13" s="104">
        <v>0.56067711470000003</v>
      </c>
      <c r="AR13" s="104">
        <v>0.91038876889999998</v>
      </c>
      <c r="AS13" s="104">
        <v>0.6635585128</v>
      </c>
      <c r="AT13" s="104">
        <v>1.2490348545000001</v>
      </c>
      <c r="AU13" s="102" t="s">
        <v>28</v>
      </c>
      <c r="AV13" s="102" t="s">
        <v>28</v>
      </c>
      <c r="AW13" s="102" t="s">
        <v>28</v>
      </c>
      <c r="AX13" s="102" t="s">
        <v>28</v>
      </c>
      <c r="AY13" s="102" t="s">
        <v>28</v>
      </c>
      <c r="AZ13" s="102" t="s">
        <v>28</v>
      </c>
      <c r="BA13" s="102" t="s">
        <v>28</v>
      </c>
      <c r="BB13" s="102" t="s">
        <v>28</v>
      </c>
      <c r="BC13" s="100" t="s">
        <v>28</v>
      </c>
      <c r="BD13" s="101">
        <v>558.4</v>
      </c>
      <c r="BE13" s="101">
        <v>547.79999999999995</v>
      </c>
      <c r="BF13" s="101">
        <v>561.6</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02">
        <v>10</v>
      </c>
      <c r="D14" s="103">
        <v>32428</v>
      </c>
      <c r="E14" s="98">
        <v>3.8843163894999999</v>
      </c>
      <c r="F14" s="104">
        <v>1.7939761502</v>
      </c>
      <c r="G14" s="104">
        <v>8.4103201775999992</v>
      </c>
      <c r="H14" s="104">
        <v>0.63659153280000003</v>
      </c>
      <c r="I14" s="105">
        <v>3.0837547798</v>
      </c>
      <c r="J14" s="104">
        <v>1.6592287842</v>
      </c>
      <c r="K14" s="104">
        <v>5.7313033819000001</v>
      </c>
      <c r="L14" s="104">
        <v>0.83008913049999999</v>
      </c>
      <c r="M14" s="104">
        <v>0.38337765340000002</v>
      </c>
      <c r="N14" s="104">
        <v>1.7973086286</v>
      </c>
      <c r="O14" s="103">
        <v>9</v>
      </c>
      <c r="P14" s="103">
        <v>36904</v>
      </c>
      <c r="Q14" s="98">
        <v>2.4063686111</v>
      </c>
      <c r="R14" s="104">
        <v>1.080279711</v>
      </c>
      <c r="S14" s="104">
        <v>5.3602875568000004</v>
      </c>
      <c r="T14" s="104">
        <v>0.1979263091</v>
      </c>
      <c r="U14" s="105">
        <v>2.4387600260000002</v>
      </c>
      <c r="V14" s="104">
        <v>1.2689228561999999</v>
      </c>
      <c r="W14" s="104">
        <v>4.6870859290000002</v>
      </c>
      <c r="X14" s="104">
        <v>0.59090325610000005</v>
      </c>
      <c r="Y14" s="104">
        <v>0.26527141180000002</v>
      </c>
      <c r="Z14" s="104">
        <v>1.3162619212</v>
      </c>
      <c r="AA14" s="103">
        <v>10</v>
      </c>
      <c r="AB14" s="103">
        <v>42638</v>
      </c>
      <c r="AC14" s="98">
        <v>2.3314741462000002</v>
      </c>
      <c r="AD14" s="104">
        <v>1.0726536299</v>
      </c>
      <c r="AE14" s="104">
        <v>5.0675926908999998</v>
      </c>
      <c r="AF14" s="104">
        <v>0.17023202549999999</v>
      </c>
      <c r="AG14" s="105">
        <v>2.3453257657000002</v>
      </c>
      <c r="AH14" s="104">
        <v>1.2619135749999999</v>
      </c>
      <c r="AI14" s="104">
        <v>4.3588983082999997</v>
      </c>
      <c r="AJ14" s="104">
        <v>0.5808567268</v>
      </c>
      <c r="AK14" s="104">
        <v>0.26723782350000003</v>
      </c>
      <c r="AL14" s="104">
        <v>1.2625253889000001</v>
      </c>
      <c r="AM14" s="104">
        <v>0.95292161289999999</v>
      </c>
      <c r="AN14" s="104">
        <v>0.96887656170000003</v>
      </c>
      <c r="AO14" s="104">
        <v>0.33916099890000001</v>
      </c>
      <c r="AP14" s="104">
        <v>2.7677763511000002</v>
      </c>
      <c r="AQ14" s="104">
        <v>0.37005930259999997</v>
      </c>
      <c r="AR14" s="104">
        <v>0.61950890960000005</v>
      </c>
      <c r="AS14" s="104">
        <v>0.21744218309999999</v>
      </c>
      <c r="AT14" s="104">
        <v>1.7650268392999999</v>
      </c>
      <c r="AU14" s="102" t="s">
        <v>28</v>
      </c>
      <c r="AV14" s="102" t="s">
        <v>28</v>
      </c>
      <c r="AW14" s="102" t="s">
        <v>28</v>
      </c>
      <c r="AX14" s="102" t="s">
        <v>28</v>
      </c>
      <c r="AY14" s="102" t="s">
        <v>28</v>
      </c>
      <c r="AZ14" s="102" t="s">
        <v>28</v>
      </c>
      <c r="BA14" s="102" t="s">
        <v>28</v>
      </c>
      <c r="BB14" s="102" t="s">
        <v>28</v>
      </c>
      <c r="BC14" s="100" t="s">
        <v>28</v>
      </c>
      <c r="BD14" s="101">
        <v>2</v>
      </c>
      <c r="BE14" s="101">
        <v>1.8</v>
      </c>
      <c r="BF14" s="101">
        <v>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96">
        <v>7</v>
      </c>
      <c r="D15" s="106">
        <v>34286</v>
      </c>
      <c r="E15" s="107">
        <v>2.0092765553</v>
      </c>
      <c r="F15" s="97">
        <v>0.83511323010000005</v>
      </c>
      <c r="G15" s="97">
        <v>4.8343052533000002</v>
      </c>
      <c r="H15" s="97">
        <v>5.9125540999999997E-2</v>
      </c>
      <c r="I15" s="99">
        <v>2.0416496528999999</v>
      </c>
      <c r="J15" s="97">
        <v>0.97332365099999996</v>
      </c>
      <c r="K15" s="97">
        <v>4.2825768192</v>
      </c>
      <c r="L15" s="97">
        <v>0.42938794409999997</v>
      </c>
      <c r="M15" s="97">
        <v>0.17846600160000001</v>
      </c>
      <c r="N15" s="97">
        <v>1.0331043719999999</v>
      </c>
      <c r="O15" s="106">
        <v>9</v>
      </c>
      <c r="P15" s="106">
        <v>38191</v>
      </c>
      <c r="Q15" s="107">
        <v>2.5270392586999999</v>
      </c>
      <c r="R15" s="97">
        <v>1.1258399715</v>
      </c>
      <c r="S15" s="97">
        <v>5.6721448668000001</v>
      </c>
      <c r="T15" s="97">
        <v>0.24738037960000001</v>
      </c>
      <c r="U15" s="99">
        <v>2.3565761567000001</v>
      </c>
      <c r="V15" s="97">
        <v>1.2261613754</v>
      </c>
      <c r="W15" s="97">
        <v>4.5291356372999996</v>
      </c>
      <c r="X15" s="97">
        <v>0.62053490870000005</v>
      </c>
      <c r="Y15" s="97">
        <v>0.2764591019</v>
      </c>
      <c r="Z15" s="97">
        <v>1.3928410035000001</v>
      </c>
      <c r="AA15" s="106">
        <v>9</v>
      </c>
      <c r="AB15" s="106">
        <v>47641</v>
      </c>
      <c r="AC15" s="107">
        <v>2.0355363765000001</v>
      </c>
      <c r="AD15" s="97">
        <v>0.91149111199999999</v>
      </c>
      <c r="AE15" s="97">
        <v>4.5457473864000004</v>
      </c>
      <c r="AF15" s="97">
        <v>9.7642141200000004E-2</v>
      </c>
      <c r="AG15" s="99">
        <v>1.8891291115</v>
      </c>
      <c r="AH15" s="97">
        <v>0.98294177469999999</v>
      </c>
      <c r="AI15" s="97">
        <v>3.6307428291999999</v>
      </c>
      <c r="AJ15" s="97">
        <v>0.50712764659999998</v>
      </c>
      <c r="AK15" s="97">
        <v>0.2270862599</v>
      </c>
      <c r="AL15" s="97">
        <v>1.1325143586999999</v>
      </c>
      <c r="AM15" s="97">
        <v>0.69346280149999995</v>
      </c>
      <c r="AN15" s="97">
        <v>0.80550247470000003</v>
      </c>
      <c r="AO15" s="97">
        <v>0.27477917239999999</v>
      </c>
      <c r="AP15" s="97">
        <v>2.3612933651999999</v>
      </c>
      <c r="AQ15" s="97">
        <v>0.69147212849999995</v>
      </c>
      <c r="AR15" s="97">
        <v>1.2576861318999999</v>
      </c>
      <c r="AS15" s="97">
        <v>0.40533530029999998</v>
      </c>
      <c r="AT15" s="97">
        <v>3.9023850263000002</v>
      </c>
      <c r="AU15" s="96" t="s">
        <v>28</v>
      </c>
      <c r="AV15" s="96" t="s">
        <v>28</v>
      </c>
      <c r="AW15" s="96" t="s">
        <v>28</v>
      </c>
      <c r="AX15" s="96" t="s">
        <v>28</v>
      </c>
      <c r="AY15" s="96" t="s">
        <v>28</v>
      </c>
      <c r="AZ15" s="96" t="s">
        <v>28</v>
      </c>
      <c r="BA15" s="96" t="s">
        <v>28</v>
      </c>
      <c r="BB15" s="96" t="s">
        <v>28</v>
      </c>
      <c r="BC15" s="108" t="s">
        <v>28</v>
      </c>
      <c r="BD15" s="109">
        <v>1.4</v>
      </c>
      <c r="BE15" s="109">
        <v>1.8</v>
      </c>
      <c r="BF15" s="109">
        <v>1.8</v>
      </c>
    </row>
    <row r="16" spans="1:93" x14ac:dyDescent="0.3">
      <c r="A16" s="10"/>
      <c r="B16" t="s">
        <v>75</v>
      </c>
      <c r="C16" s="96">
        <v>8</v>
      </c>
      <c r="D16" s="106">
        <v>42872</v>
      </c>
      <c r="E16" s="107">
        <v>2.2435702909000002</v>
      </c>
      <c r="F16" s="97">
        <v>0.98272757580000003</v>
      </c>
      <c r="G16" s="97">
        <v>5.1220783602999997</v>
      </c>
      <c r="H16" s="97">
        <v>8.0924211800000007E-2</v>
      </c>
      <c r="I16" s="99">
        <v>1.8660197798</v>
      </c>
      <c r="J16" s="97">
        <v>0.933192095</v>
      </c>
      <c r="K16" s="97">
        <v>3.7313108813999998</v>
      </c>
      <c r="L16" s="97">
        <v>0.47945716189999998</v>
      </c>
      <c r="M16" s="97">
        <v>0.21001159459999999</v>
      </c>
      <c r="N16" s="97">
        <v>1.0946022790000001</v>
      </c>
      <c r="O16" s="106">
        <v>10</v>
      </c>
      <c r="P16" s="106">
        <v>47129</v>
      </c>
      <c r="Q16" s="107">
        <v>2.6664912034000001</v>
      </c>
      <c r="R16" s="97">
        <v>1.2366721809000001</v>
      </c>
      <c r="S16" s="97">
        <v>5.7494422917000003</v>
      </c>
      <c r="T16" s="97">
        <v>0.28005147819999998</v>
      </c>
      <c r="U16" s="99">
        <v>2.1218358123000001</v>
      </c>
      <c r="V16" s="97">
        <v>1.1416637529</v>
      </c>
      <c r="W16" s="97">
        <v>3.9435317123</v>
      </c>
      <c r="X16" s="97">
        <v>0.65477846049999999</v>
      </c>
      <c r="Y16" s="97">
        <v>0.30367484639999998</v>
      </c>
      <c r="Z16" s="97">
        <v>1.4118220106999999</v>
      </c>
      <c r="AA16" s="106">
        <v>12</v>
      </c>
      <c r="AB16" s="106">
        <v>53826</v>
      </c>
      <c r="AC16" s="107">
        <v>2.3525505748</v>
      </c>
      <c r="AD16" s="97">
        <v>1.1423598608000001</v>
      </c>
      <c r="AE16" s="97">
        <v>4.8447905049999997</v>
      </c>
      <c r="AF16" s="97">
        <v>0.14720192970000001</v>
      </c>
      <c r="AG16" s="99">
        <v>2.2294058632999998</v>
      </c>
      <c r="AH16" s="97">
        <v>1.2661011956999999</v>
      </c>
      <c r="AI16" s="97">
        <v>3.9256344755999999</v>
      </c>
      <c r="AJ16" s="97">
        <v>0.58610764719999997</v>
      </c>
      <c r="AK16" s="97">
        <v>0.28460423229999998</v>
      </c>
      <c r="AL16" s="97">
        <v>1.2070170966</v>
      </c>
      <c r="AM16" s="97">
        <v>0.80317096219999995</v>
      </c>
      <c r="AN16" s="97">
        <v>0.8822645174</v>
      </c>
      <c r="AO16" s="97">
        <v>0.32946562680000002</v>
      </c>
      <c r="AP16" s="97">
        <v>2.3625853967000001</v>
      </c>
      <c r="AQ16" s="97">
        <v>0.75016529669999998</v>
      </c>
      <c r="AR16" s="97">
        <v>1.1885035267999999</v>
      </c>
      <c r="AS16" s="97">
        <v>0.41053828809999998</v>
      </c>
      <c r="AT16" s="97">
        <v>3.4407037641999998</v>
      </c>
      <c r="AU16" s="96" t="s">
        <v>28</v>
      </c>
      <c r="AV16" s="96" t="s">
        <v>28</v>
      </c>
      <c r="AW16" s="96" t="s">
        <v>28</v>
      </c>
      <c r="AX16" s="96" t="s">
        <v>28</v>
      </c>
      <c r="AY16" s="96" t="s">
        <v>28</v>
      </c>
      <c r="AZ16" s="96" t="s">
        <v>28</v>
      </c>
      <c r="BA16" s="96" t="s">
        <v>28</v>
      </c>
      <c r="BB16" s="96" t="s">
        <v>28</v>
      </c>
      <c r="BC16" s="108" t="s">
        <v>28</v>
      </c>
      <c r="BD16" s="109">
        <v>1.6</v>
      </c>
      <c r="BE16" s="109">
        <v>2</v>
      </c>
      <c r="BF16" s="109">
        <v>2.4</v>
      </c>
    </row>
    <row r="17" spans="1:58" x14ac:dyDescent="0.3">
      <c r="A17" s="10"/>
      <c r="B17" t="s">
        <v>67</v>
      </c>
      <c r="C17" s="96" t="s">
        <v>28</v>
      </c>
      <c r="D17" s="106" t="s">
        <v>28</v>
      </c>
      <c r="E17" s="107" t="s">
        <v>28</v>
      </c>
      <c r="F17" s="97" t="s">
        <v>28</v>
      </c>
      <c r="G17" s="97" t="s">
        <v>28</v>
      </c>
      <c r="H17" s="97" t="s">
        <v>28</v>
      </c>
      <c r="I17" s="99" t="s">
        <v>28</v>
      </c>
      <c r="J17" s="97" t="s">
        <v>28</v>
      </c>
      <c r="K17" s="97" t="s">
        <v>28</v>
      </c>
      <c r="L17" s="97" t="s">
        <v>28</v>
      </c>
      <c r="M17" s="97" t="s">
        <v>28</v>
      </c>
      <c r="N17" s="97" t="s">
        <v>28</v>
      </c>
      <c r="O17" s="106">
        <v>8</v>
      </c>
      <c r="P17" s="106">
        <v>10456</v>
      </c>
      <c r="Q17" s="107">
        <v>6.9292962647999996</v>
      </c>
      <c r="R17" s="97">
        <v>2.8724055580000001</v>
      </c>
      <c r="S17" s="97">
        <v>16.716005368000001</v>
      </c>
      <c r="T17" s="97">
        <v>0.23679447240000001</v>
      </c>
      <c r="U17" s="99">
        <v>7.6511094109000002</v>
      </c>
      <c r="V17" s="97">
        <v>3.8263017882999999</v>
      </c>
      <c r="W17" s="97">
        <v>15.299231074</v>
      </c>
      <c r="X17" s="97">
        <v>1.7015446872</v>
      </c>
      <c r="Y17" s="97">
        <v>0.70534239409999999</v>
      </c>
      <c r="Z17" s="97">
        <v>4.1047501849000003</v>
      </c>
      <c r="AA17" s="106" t="s">
        <v>28</v>
      </c>
      <c r="AB17" s="106" t="s">
        <v>28</v>
      </c>
      <c r="AC17" s="107" t="s">
        <v>28</v>
      </c>
      <c r="AD17" s="97" t="s">
        <v>28</v>
      </c>
      <c r="AE17" s="97" t="s">
        <v>28</v>
      </c>
      <c r="AF17" s="97" t="s">
        <v>28</v>
      </c>
      <c r="AG17" s="99" t="s">
        <v>28</v>
      </c>
      <c r="AH17" s="97" t="s">
        <v>28</v>
      </c>
      <c r="AI17" s="97" t="s">
        <v>28</v>
      </c>
      <c r="AJ17" s="97" t="s">
        <v>28</v>
      </c>
      <c r="AK17" s="97" t="s">
        <v>28</v>
      </c>
      <c r="AL17" s="97" t="s">
        <v>28</v>
      </c>
      <c r="AM17" s="97">
        <v>0.1972982415</v>
      </c>
      <c r="AN17" s="97">
        <v>0.38113690589999999</v>
      </c>
      <c r="AO17" s="97">
        <v>8.7951602399999995E-2</v>
      </c>
      <c r="AP17" s="97">
        <v>1.6516508751000001</v>
      </c>
      <c r="AQ17" s="97">
        <v>0.39191877730000002</v>
      </c>
      <c r="AR17" s="97">
        <v>1.8031766150999999</v>
      </c>
      <c r="AS17" s="97">
        <v>0.4676177654</v>
      </c>
      <c r="AT17" s="97">
        <v>6.9532129566999998</v>
      </c>
      <c r="AU17" s="96" t="s">
        <v>28</v>
      </c>
      <c r="AV17" s="96" t="s">
        <v>28</v>
      </c>
      <c r="AW17" s="96" t="s">
        <v>28</v>
      </c>
      <c r="AX17" s="96" t="s">
        <v>28</v>
      </c>
      <c r="AY17" s="96" t="s">
        <v>28</v>
      </c>
      <c r="AZ17" s="96" t="s">
        <v>422</v>
      </c>
      <c r="BA17" s="96" t="s">
        <v>28</v>
      </c>
      <c r="BB17" s="96" t="s">
        <v>422</v>
      </c>
      <c r="BC17" s="108" t="s">
        <v>423</v>
      </c>
      <c r="BD17" s="109" t="s">
        <v>28</v>
      </c>
      <c r="BE17" s="109">
        <v>1.6</v>
      </c>
      <c r="BF17" s="109" t="s">
        <v>28</v>
      </c>
    </row>
    <row r="18" spans="1:58" x14ac:dyDescent="0.3">
      <c r="A18" s="10"/>
      <c r="B18" t="s">
        <v>66</v>
      </c>
      <c r="C18" s="96">
        <v>14</v>
      </c>
      <c r="D18" s="106">
        <v>59059</v>
      </c>
      <c r="E18" s="107">
        <v>2.3532921663000002</v>
      </c>
      <c r="F18" s="97">
        <v>1.1611555163</v>
      </c>
      <c r="G18" s="97">
        <v>4.7693732166</v>
      </c>
      <c r="H18" s="97">
        <v>5.6505030900000003E-2</v>
      </c>
      <c r="I18" s="99">
        <v>2.3705108451000001</v>
      </c>
      <c r="J18" s="97">
        <v>1.4039407021000001</v>
      </c>
      <c r="K18" s="97">
        <v>4.0025349063000002</v>
      </c>
      <c r="L18" s="97">
        <v>0.50290502940000004</v>
      </c>
      <c r="M18" s="97">
        <v>0.2481421378</v>
      </c>
      <c r="N18" s="97">
        <v>1.0192282166</v>
      </c>
      <c r="O18" s="106">
        <v>9</v>
      </c>
      <c r="P18" s="106">
        <v>68995</v>
      </c>
      <c r="Q18" s="107">
        <v>1.5264219226</v>
      </c>
      <c r="R18" s="97">
        <v>0.69446080170000002</v>
      </c>
      <c r="S18" s="97">
        <v>3.3550689686999999</v>
      </c>
      <c r="T18" s="97">
        <v>1.4600165700000001E-2</v>
      </c>
      <c r="U18" s="99">
        <v>1.3044423509</v>
      </c>
      <c r="V18" s="97">
        <v>0.6787206187</v>
      </c>
      <c r="W18" s="97">
        <v>2.5070254239</v>
      </c>
      <c r="X18" s="97">
        <v>0.37482523670000001</v>
      </c>
      <c r="Y18" s="97">
        <v>0.17053046120000001</v>
      </c>
      <c r="Z18" s="97">
        <v>0.82386429449999998</v>
      </c>
      <c r="AA18" s="106">
        <v>14</v>
      </c>
      <c r="AB18" s="106">
        <v>81998</v>
      </c>
      <c r="AC18" s="107">
        <v>2.0071827483</v>
      </c>
      <c r="AD18" s="97">
        <v>1.0164953226</v>
      </c>
      <c r="AE18" s="97">
        <v>3.9634049417999999</v>
      </c>
      <c r="AF18" s="97">
        <v>4.58903362E-2</v>
      </c>
      <c r="AG18" s="99">
        <v>1.7073587160999999</v>
      </c>
      <c r="AH18" s="97">
        <v>1.0111872719999999</v>
      </c>
      <c r="AI18" s="97">
        <v>2.8828228618999998</v>
      </c>
      <c r="AJ18" s="97">
        <v>0.50006370570000003</v>
      </c>
      <c r="AK18" s="97">
        <v>0.25324670519999998</v>
      </c>
      <c r="AL18" s="97">
        <v>0.98743124609999999</v>
      </c>
      <c r="AM18" s="97">
        <v>0.58015346749999996</v>
      </c>
      <c r="AN18" s="97">
        <v>1.3149593298</v>
      </c>
      <c r="AO18" s="97">
        <v>0.4984034155</v>
      </c>
      <c r="AP18" s="97">
        <v>3.4693141845</v>
      </c>
      <c r="AQ18" s="97">
        <v>0.3907714229</v>
      </c>
      <c r="AR18" s="97">
        <v>0.64863256020000004</v>
      </c>
      <c r="AS18" s="97">
        <v>0.2413512783</v>
      </c>
      <c r="AT18" s="97">
        <v>1.7432026919000001</v>
      </c>
      <c r="AU18" s="96" t="s">
        <v>28</v>
      </c>
      <c r="AV18" s="96" t="s">
        <v>28</v>
      </c>
      <c r="AW18" s="96" t="s">
        <v>28</v>
      </c>
      <c r="AX18" s="96" t="s">
        <v>28</v>
      </c>
      <c r="AY18" s="96" t="s">
        <v>28</v>
      </c>
      <c r="AZ18" s="96" t="s">
        <v>28</v>
      </c>
      <c r="BA18" s="96" t="s">
        <v>28</v>
      </c>
      <c r="BB18" s="96" t="s">
        <v>28</v>
      </c>
      <c r="BC18" s="108" t="s">
        <v>28</v>
      </c>
      <c r="BD18" s="109">
        <v>2.8</v>
      </c>
      <c r="BE18" s="109">
        <v>1.8</v>
      </c>
      <c r="BF18" s="109">
        <v>2.8</v>
      </c>
    </row>
    <row r="19" spans="1:58" x14ac:dyDescent="0.3">
      <c r="A19" s="10"/>
      <c r="B19" t="s">
        <v>69</v>
      </c>
      <c r="C19" s="96">
        <v>10</v>
      </c>
      <c r="D19" s="106">
        <v>49720</v>
      </c>
      <c r="E19" s="107">
        <v>2.1305929016</v>
      </c>
      <c r="F19" s="97">
        <v>0.99648533080000001</v>
      </c>
      <c r="G19" s="97">
        <v>4.5554369665000003</v>
      </c>
      <c r="H19" s="97">
        <v>4.24370253E-2</v>
      </c>
      <c r="I19" s="99">
        <v>2.0112630731999999</v>
      </c>
      <c r="J19" s="97">
        <v>1.0821695698</v>
      </c>
      <c r="K19" s="97">
        <v>3.738027073</v>
      </c>
      <c r="L19" s="97">
        <v>0.45531358199999999</v>
      </c>
      <c r="M19" s="97">
        <v>0.2129516648</v>
      </c>
      <c r="N19" s="97">
        <v>0.97350944959999997</v>
      </c>
      <c r="O19" s="106">
        <v>11</v>
      </c>
      <c r="P19" s="106">
        <v>61072</v>
      </c>
      <c r="Q19" s="107">
        <v>1.7233292724</v>
      </c>
      <c r="R19" s="97">
        <v>0.82375849580000005</v>
      </c>
      <c r="S19" s="97">
        <v>3.605260275</v>
      </c>
      <c r="T19" s="97">
        <v>2.2403756899999999E-2</v>
      </c>
      <c r="U19" s="99">
        <v>1.8011527378000001</v>
      </c>
      <c r="V19" s="97">
        <v>0.99747867739999996</v>
      </c>
      <c r="W19" s="97">
        <v>3.2523514118999999</v>
      </c>
      <c r="X19" s="97">
        <v>0.42317742749999998</v>
      </c>
      <c r="Y19" s="97">
        <v>0.2022805547</v>
      </c>
      <c r="Z19" s="97">
        <v>0.88530079129999995</v>
      </c>
      <c r="AA19" s="106">
        <v>11</v>
      </c>
      <c r="AB19" s="106">
        <v>74005</v>
      </c>
      <c r="AC19" s="107">
        <v>1.4767666252</v>
      </c>
      <c r="AD19" s="97">
        <v>0.70698820380000005</v>
      </c>
      <c r="AE19" s="97">
        <v>3.0846903154</v>
      </c>
      <c r="AF19" s="97">
        <v>7.8009778999999996E-3</v>
      </c>
      <c r="AG19" s="99">
        <v>1.4863860550000001</v>
      </c>
      <c r="AH19" s="97">
        <v>0.82316083760000003</v>
      </c>
      <c r="AI19" s="97">
        <v>2.6839754804</v>
      </c>
      <c r="AJ19" s="97">
        <v>0.36791736660000002</v>
      </c>
      <c r="AK19" s="97">
        <v>0.17613699669999999</v>
      </c>
      <c r="AL19" s="97">
        <v>0.76851082510000002</v>
      </c>
      <c r="AM19" s="97">
        <v>0.75556955569999995</v>
      </c>
      <c r="AN19" s="97">
        <v>0.85692656</v>
      </c>
      <c r="AO19" s="97">
        <v>0.32415876850000003</v>
      </c>
      <c r="AP19" s="97">
        <v>2.2653193453</v>
      </c>
      <c r="AQ19" s="97">
        <v>0.67449282269999999</v>
      </c>
      <c r="AR19" s="97">
        <v>0.80884962640000002</v>
      </c>
      <c r="AS19" s="97">
        <v>0.30054883329999998</v>
      </c>
      <c r="AT19" s="97">
        <v>2.1768100411</v>
      </c>
      <c r="AU19" s="96" t="s">
        <v>28</v>
      </c>
      <c r="AV19" s="96" t="s">
        <v>28</v>
      </c>
      <c r="AW19" s="96" t="s">
        <v>28</v>
      </c>
      <c r="AX19" s="96" t="s">
        <v>28</v>
      </c>
      <c r="AY19" s="96" t="s">
        <v>28</v>
      </c>
      <c r="AZ19" s="96" t="s">
        <v>28</v>
      </c>
      <c r="BA19" s="96" t="s">
        <v>28</v>
      </c>
      <c r="BB19" s="96" t="s">
        <v>28</v>
      </c>
      <c r="BC19" s="108" t="s">
        <v>28</v>
      </c>
      <c r="BD19" s="109">
        <v>2</v>
      </c>
      <c r="BE19" s="109">
        <v>2.2000000000000002</v>
      </c>
      <c r="BF19" s="109">
        <v>2.2000000000000002</v>
      </c>
    </row>
    <row r="20" spans="1:58" x14ac:dyDescent="0.3">
      <c r="A20" s="10"/>
      <c r="B20" t="s">
        <v>65</v>
      </c>
      <c r="C20" s="96">
        <v>16</v>
      </c>
      <c r="D20" s="106">
        <v>46741</v>
      </c>
      <c r="E20" s="107">
        <v>3.6170544454</v>
      </c>
      <c r="F20" s="97">
        <v>1.8704048556999999</v>
      </c>
      <c r="G20" s="97">
        <v>6.9947866212000003</v>
      </c>
      <c r="H20" s="97">
        <v>0.44410239810000002</v>
      </c>
      <c r="I20" s="99">
        <v>3.4231188892</v>
      </c>
      <c r="J20" s="97">
        <v>2.0971118639999999</v>
      </c>
      <c r="K20" s="97">
        <v>5.5875621757999996</v>
      </c>
      <c r="L20" s="97">
        <v>0.77297451559999997</v>
      </c>
      <c r="M20" s="97">
        <v>0.39971067869999999</v>
      </c>
      <c r="N20" s="97">
        <v>1.4948052018</v>
      </c>
      <c r="O20" s="106">
        <v>17</v>
      </c>
      <c r="P20" s="106">
        <v>48356</v>
      </c>
      <c r="Q20" s="107">
        <v>3.6056160482999999</v>
      </c>
      <c r="R20" s="97">
        <v>1.8780615353000001</v>
      </c>
      <c r="S20" s="97">
        <v>6.9222796184000002</v>
      </c>
      <c r="T20" s="97">
        <v>0.71452488879999998</v>
      </c>
      <c r="U20" s="99">
        <v>3.5155926875999999</v>
      </c>
      <c r="V20" s="97">
        <v>2.1855052502999999</v>
      </c>
      <c r="W20" s="97">
        <v>5.6551646091999999</v>
      </c>
      <c r="X20" s="97">
        <v>0.88538815439999996</v>
      </c>
      <c r="Y20" s="97">
        <v>0.46117318489999998</v>
      </c>
      <c r="Z20" s="97">
        <v>1.6998216929000001</v>
      </c>
      <c r="AA20" s="106">
        <v>19</v>
      </c>
      <c r="AB20" s="106">
        <v>50512</v>
      </c>
      <c r="AC20" s="107">
        <v>3.4729287198000001</v>
      </c>
      <c r="AD20" s="97">
        <v>1.8511563101999999</v>
      </c>
      <c r="AE20" s="97">
        <v>6.5155134800000001</v>
      </c>
      <c r="AF20" s="97">
        <v>0.65204882580000001</v>
      </c>
      <c r="AG20" s="99">
        <v>3.7614824200000001</v>
      </c>
      <c r="AH20" s="97">
        <v>2.3992748946</v>
      </c>
      <c r="AI20" s="97">
        <v>5.8970941711</v>
      </c>
      <c r="AJ20" s="97">
        <v>0.86523541849999996</v>
      </c>
      <c r="AK20" s="97">
        <v>0.46119173009999997</v>
      </c>
      <c r="AL20" s="97">
        <v>1.6232561872</v>
      </c>
      <c r="AM20" s="97">
        <v>0.92892982280000003</v>
      </c>
      <c r="AN20" s="97">
        <v>0.96319981750000006</v>
      </c>
      <c r="AO20" s="97">
        <v>0.42255874290000001</v>
      </c>
      <c r="AP20" s="97">
        <v>2.1955619286000001</v>
      </c>
      <c r="AQ20" s="97">
        <v>0.99415562369999999</v>
      </c>
      <c r="AR20" s="97">
        <v>0.99683764860000001</v>
      </c>
      <c r="AS20" s="97">
        <v>0.42712635409999999</v>
      </c>
      <c r="AT20" s="97">
        <v>2.3264434239999998</v>
      </c>
      <c r="AU20" s="96" t="s">
        <v>28</v>
      </c>
      <c r="AV20" s="96" t="s">
        <v>28</v>
      </c>
      <c r="AW20" s="96" t="s">
        <v>28</v>
      </c>
      <c r="AX20" s="96" t="s">
        <v>28</v>
      </c>
      <c r="AY20" s="96" t="s">
        <v>28</v>
      </c>
      <c r="AZ20" s="96" t="s">
        <v>28</v>
      </c>
      <c r="BA20" s="96" t="s">
        <v>28</v>
      </c>
      <c r="BB20" s="96" t="s">
        <v>28</v>
      </c>
      <c r="BC20" s="108" t="s">
        <v>28</v>
      </c>
      <c r="BD20" s="109">
        <v>3.2</v>
      </c>
      <c r="BE20" s="109">
        <v>3.4</v>
      </c>
      <c r="BF20" s="109">
        <v>3.8</v>
      </c>
    </row>
    <row r="21" spans="1:58" x14ac:dyDescent="0.3">
      <c r="A21" s="10"/>
      <c r="B21" t="s">
        <v>64</v>
      </c>
      <c r="C21" s="96" t="s">
        <v>28</v>
      </c>
      <c r="D21" s="106" t="s">
        <v>28</v>
      </c>
      <c r="E21" s="107" t="s">
        <v>28</v>
      </c>
      <c r="F21" s="97" t="s">
        <v>28</v>
      </c>
      <c r="G21" s="97" t="s">
        <v>28</v>
      </c>
      <c r="H21" s="97" t="s">
        <v>28</v>
      </c>
      <c r="I21" s="99" t="s">
        <v>28</v>
      </c>
      <c r="J21" s="97" t="s">
        <v>28</v>
      </c>
      <c r="K21" s="97" t="s">
        <v>28</v>
      </c>
      <c r="L21" s="97" t="s">
        <v>28</v>
      </c>
      <c r="M21" s="97" t="s">
        <v>28</v>
      </c>
      <c r="N21" s="97" t="s">
        <v>28</v>
      </c>
      <c r="O21" s="106" t="s">
        <v>28</v>
      </c>
      <c r="P21" s="106" t="s">
        <v>28</v>
      </c>
      <c r="Q21" s="107" t="s">
        <v>28</v>
      </c>
      <c r="R21" s="97" t="s">
        <v>28</v>
      </c>
      <c r="S21" s="97" t="s">
        <v>28</v>
      </c>
      <c r="T21" s="97" t="s">
        <v>28</v>
      </c>
      <c r="U21" s="99" t="s">
        <v>28</v>
      </c>
      <c r="V21" s="97" t="s">
        <v>28</v>
      </c>
      <c r="W21" s="97" t="s">
        <v>28</v>
      </c>
      <c r="X21" s="97" t="s">
        <v>28</v>
      </c>
      <c r="Y21" s="97" t="s">
        <v>28</v>
      </c>
      <c r="Z21" s="97" t="s">
        <v>28</v>
      </c>
      <c r="AA21" s="106" t="s">
        <v>28</v>
      </c>
      <c r="AB21" s="106" t="s">
        <v>28</v>
      </c>
      <c r="AC21" s="107" t="s">
        <v>28</v>
      </c>
      <c r="AD21" s="97" t="s">
        <v>28</v>
      </c>
      <c r="AE21" s="97" t="s">
        <v>28</v>
      </c>
      <c r="AF21" s="97" t="s">
        <v>28</v>
      </c>
      <c r="AG21" s="99" t="s">
        <v>28</v>
      </c>
      <c r="AH21" s="97" t="s">
        <v>28</v>
      </c>
      <c r="AI21" s="97" t="s">
        <v>28</v>
      </c>
      <c r="AJ21" s="97" t="s">
        <v>28</v>
      </c>
      <c r="AK21" s="97" t="s">
        <v>28</v>
      </c>
      <c r="AL21" s="97" t="s">
        <v>28</v>
      </c>
      <c r="AM21" s="97">
        <v>0.84453253920000004</v>
      </c>
      <c r="AN21" s="97">
        <v>0.87417278840000001</v>
      </c>
      <c r="AO21" s="97">
        <v>0.22796922359999999</v>
      </c>
      <c r="AP21" s="97">
        <v>3.3521106574999999</v>
      </c>
      <c r="AQ21" s="97">
        <v>0.34932754849999997</v>
      </c>
      <c r="AR21" s="97">
        <v>2.2705941270999999</v>
      </c>
      <c r="AS21" s="97">
        <v>0.40766822759999999</v>
      </c>
      <c r="AT21" s="97">
        <v>12.646552615999999</v>
      </c>
      <c r="AU21" s="96" t="s">
        <v>28</v>
      </c>
      <c r="AV21" s="96" t="s">
        <v>28</v>
      </c>
      <c r="AW21" s="96" t="s">
        <v>28</v>
      </c>
      <c r="AX21" s="96" t="s">
        <v>28</v>
      </c>
      <c r="AY21" s="96" t="s">
        <v>28</v>
      </c>
      <c r="AZ21" s="96" t="s">
        <v>422</v>
      </c>
      <c r="BA21" s="96" t="s">
        <v>422</v>
      </c>
      <c r="BB21" s="96" t="s">
        <v>422</v>
      </c>
      <c r="BC21" s="108" t="s">
        <v>423</v>
      </c>
      <c r="BD21" s="109" t="s">
        <v>28</v>
      </c>
      <c r="BE21" s="109" t="s">
        <v>28</v>
      </c>
      <c r="BF21" s="109" t="s">
        <v>28</v>
      </c>
    </row>
    <row r="22" spans="1:58" x14ac:dyDescent="0.3">
      <c r="A22" s="10"/>
      <c r="B22" t="s">
        <v>205</v>
      </c>
      <c r="C22" s="96">
        <v>8</v>
      </c>
      <c r="D22" s="106">
        <v>21078</v>
      </c>
      <c r="E22" s="107">
        <v>3.6061366624</v>
      </c>
      <c r="F22" s="97">
        <v>1.5613186110999999</v>
      </c>
      <c r="G22" s="97">
        <v>8.3289993053</v>
      </c>
      <c r="H22" s="97">
        <v>0.54186271470000003</v>
      </c>
      <c r="I22" s="99">
        <v>3.7954265111000001</v>
      </c>
      <c r="J22" s="97">
        <v>1.8980838551000001</v>
      </c>
      <c r="K22" s="97">
        <v>7.5893709131999998</v>
      </c>
      <c r="L22" s="97">
        <v>0.77064135519999999</v>
      </c>
      <c r="M22" s="97">
        <v>0.33365809540000002</v>
      </c>
      <c r="N22" s="97">
        <v>1.7799301338</v>
      </c>
      <c r="O22" s="106">
        <v>14</v>
      </c>
      <c r="P22" s="106">
        <v>21651</v>
      </c>
      <c r="Q22" s="107">
        <v>5.0077967986000003</v>
      </c>
      <c r="R22" s="97">
        <v>2.4539401762000002</v>
      </c>
      <c r="S22" s="97">
        <v>10.219494762</v>
      </c>
      <c r="T22" s="97">
        <v>0.569925389</v>
      </c>
      <c r="U22" s="99">
        <v>6.4662140316999999</v>
      </c>
      <c r="V22" s="97">
        <v>3.8296306834</v>
      </c>
      <c r="W22" s="97">
        <v>10.918004205000001</v>
      </c>
      <c r="X22" s="97">
        <v>1.2297049674</v>
      </c>
      <c r="Y22" s="97">
        <v>0.60258483829999998</v>
      </c>
      <c r="Z22" s="97">
        <v>2.5094795132000001</v>
      </c>
      <c r="AA22" s="106">
        <v>6</v>
      </c>
      <c r="AB22" s="106">
        <v>22352</v>
      </c>
      <c r="AC22" s="107">
        <v>2.3272593908000001</v>
      </c>
      <c r="AD22" s="97">
        <v>0.91588084940000003</v>
      </c>
      <c r="AE22" s="97">
        <v>5.9135817459000002</v>
      </c>
      <c r="AF22" s="97">
        <v>0.25197937980000001</v>
      </c>
      <c r="AG22" s="99">
        <v>2.6843235504999998</v>
      </c>
      <c r="AH22" s="97">
        <v>1.2059610652999999</v>
      </c>
      <c r="AI22" s="97">
        <v>5.9749797324999996</v>
      </c>
      <c r="AJ22" s="97">
        <v>0.57980667480000003</v>
      </c>
      <c r="AK22" s="97">
        <v>0.22817990630000001</v>
      </c>
      <c r="AL22" s="97">
        <v>1.4732926555999999</v>
      </c>
      <c r="AM22" s="97">
        <v>0.1765977048</v>
      </c>
      <c r="AN22" s="97">
        <v>0.4647272013</v>
      </c>
      <c r="AO22" s="97">
        <v>0.15293066329999999</v>
      </c>
      <c r="AP22" s="97">
        <v>1.4122175828000001</v>
      </c>
      <c r="AQ22" s="97">
        <v>0.53321945810000004</v>
      </c>
      <c r="AR22" s="97">
        <v>1.3886874701</v>
      </c>
      <c r="AS22" s="97">
        <v>0.49435693040000001</v>
      </c>
      <c r="AT22" s="97">
        <v>3.9009322434999998</v>
      </c>
      <c r="AU22" s="96" t="s">
        <v>28</v>
      </c>
      <c r="AV22" s="96" t="s">
        <v>28</v>
      </c>
      <c r="AW22" s="96" t="s">
        <v>28</v>
      </c>
      <c r="AX22" s="96" t="s">
        <v>28</v>
      </c>
      <c r="AY22" s="96" t="s">
        <v>28</v>
      </c>
      <c r="AZ22" s="96" t="s">
        <v>28</v>
      </c>
      <c r="BA22" s="96" t="s">
        <v>28</v>
      </c>
      <c r="BB22" s="96" t="s">
        <v>28</v>
      </c>
      <c r="BC22" s="108" t="s">
        <v>28</v>
      </c>
      <c r="BD22" s="109">
        <v>1.6</v>
      </c>
      <c r="BE22" s="109">
        <v>2.8</v>
      </c>
      <c r="BF22" s="109">
        <v>1.2</v>
      </c>
    </row>
    <row r="23" spans="1:58" x14ac:dyDescent="0.3">
      <c r="A23" s="10"/>
      <c r="B23" t="s">
        <v>74</v>
      </c>
      <c r="C23" s="96">
        <v>10</v>
      </c>
      <c r="D23" s="106">
        <v>42547</v>
      </c>
      <c r="E23" s="107">
        <v>2.1297958637000001</v>
      </c>
      <c r="F23" s="97">
        <v>0.98267176389999999</v>
      </c>
      <c r="G23" s="97">
        <v>4.6160178686000002</v>
      </c>
      <c r="H23" s="97">
        <v>4.6095489199999999E-2</v>
      </c>
      <c r="I23" s="99">
        <v>2.3503419748000001</v>
      </c>
      <c r="J23" s="97">
        <v>1.2646125698999999</v>
      </c>
      <c r="K23" s="97">
        <v>4.3682211687999999</v>
      </c>
      <c r="L23" s="97">
        <v>0.45514325290000002</v>
      </c>
      <c r="M23" s="97">
        <v>0.20999966740000001</v>
      </c>
      <c r="N23" s="97">
        <v>0.98645575559999998</v>
      </c>
      <c r="O23" s="106">
        <v>9</v>
      </c>
      <c r="P23" s="106">
        <v>49091</v>
      </c>
      <c r="Q23" s="107">
        <v>1.6487604225000001</v>
      </c>
      <c r="R23" s="97">
        <v>0.73797554970000001</v>
      </c>
      <c r="S23" s="97">
        <v>3.6836056857999999</v>
      </c>
      <c r="T23" s="97">
        <v>2.7483271600000001E-2</v>
      </c>
      <c r="U23" s="99">
        <v>1.8333299382999999</v>
      </c>
      <c r="V23" s="97">
        <v>0.95390864080000004</v>
      </c>
      <c r="W23" s="97">
        <v>3.5235016423999999</v>
      </c>
      <c r="X23" s="97">
        <v>0.40486644389999998</v>
      </c>
      <c r="Y23" s="97">
        <v>0.18121585909999999</v>
      </c>
      <c r="Z23" s="97">
        <v>0.90453914000000002</v>
      </c>
      <c r="AA23" s="106">
        <v>24</v>
      </c>
      <c r="AB23" s="106">
        <v>55992</v>
      </c>
      <c r="AC23" s="107">
        <v>3.6791562044999999</v>
      </c>
      <c r="AD23" s="97">
        <v>2.0025888366000002</v>
      </c>
      <c r="AE23" s="97">
        <v>6.7593457679000002</v>
      </c>
      <c r="AF23" s="97">
        <v>0.77904475770000003</v>
      </c>
      <c r="AG23" s="99">
        <v>4.2863266181000004</v>
      </c>
      <c r="AH23" s="97">
        <v>2.8729923777000002</v>
      </c>
      <c r="AI23" s="97">
        <v>6.3949337351000004</v>
      </c>
      <c r="AJ23" s="97">
        <v>0.9166143376</v>
      </c>
      <c r="AK23" s="97">
        <v>0.49891919179999999</v>
      </c>
      <c r="AL23" s="97">
        <v>1.6840038584000001</v>
      </c>
      <c r="AM23" s="97">
        <v>9.2279578400000006E-2</v>
      </c>
      <c r="AN23" s="97">
        <v>2.2314680497000001</v>
      </c>
      <c r="AO23" s="97">
        <v>0.8765021288</v>
      </c>
      <c r="AP23" s="97">
        <v>5.6810468486000003</v>
      </c>
      <c r="AQ23" s="97">
        <v>0.6326319225</v>
      </c>
      <c r="AR23" s="97">
        <v>0.77414011859999998</v>
      </c>
      <c r="AS23" s="97">
        <v>0.27099806240000002</v>
      </c>
      <c r="AT23" s="97">
        <v>2.2114288118999998</v>
      </c>
      <c r="AU23" s="96" t="s">
        <v>28</v>
      </c>
      <c r="AV23" s="96" t="s">
        <v>28</v>
      </c>
      <c r="AW23" s="96" t="s">
        <v>28</v>
      </c>
      <c r="AX23" s="96" t="s">
        <v>28</v>
      </c>
      <c r="AY23" s="96" t="s">
        <v>28</v>
      </c>
      <c r="AZ23" s="96" t="s">
        <v>28</v>
      </c>
      <c r="BA23" s="96" t="s">
        <v>28</v>
      </c>
      <c r="BB23" s="96" t="s">
        <v>28</v>
      </c>
      <c r="BC23" s="108" t="s">
        <v>28</v>
      </c>
      <c r="BD23" s="109">
        <v>2</v>
      </c>
      <c r="BE23" s="109">
        <v>1.8</v>
      </c>
      <c r="BF23" s="109">
        <v>4.8</v>
      </c>
    </row>
    <row r="24" spans="1:58" x14ac:dyDescent="0.3">
      <c r="A24" s="10"/>
      <c r="B24" t="s">
        <v>182</v>
      </c>
      <c r="C24" s="96">
        <v>10</v>
      </c>
      <c r="D24" s="106">
        <v>48061</v>
      </c>
      <c r="E24" s="107">
        <v>1.9234764307000001</v>
      </c>
      <c r="F24" s="97">
        <v>0.89015189390000005</v>
      </c>
      <c r="G24" s="97">
        <v>4.1563261336000004</v>
      </c>
      <c r="H24" s="97">
        <v>2.3728565900000002E-2</v>
      </c>
      <c r="I24" s="99">
        <v>2.0806891242000001</v>
      </c>
      <c r="J24" s="97">
        <v>1.1195245836000001</v>
      </c>
      <c r="K24" s="97">
        <v>3.8670586561000002</v>
      </c>
      <c r="L24" s="97">
        <v>0.41105222070000003</v>
      </c>
      <c r="M24" s="97">
        <v>0.19022791589999999</v>
      </c>
      <c r="N24" s="97">
        <v>0.88821836340000004</v>
      </c>
      <c r="O24" s="106">
        <v>17</v>
      </c>
      <c r="P24" s="106">
        <v>61570</v>
      </c>
      <c r="Q24" s="107">
        <v>2.6022564224</v>
      </c>
      <c r="R24" s="97">
        <v>1.3403220150999999</v>
      </c>
      <c r="S24" s="97">
        <v>5.0523220628000001</v>
      </c>
      <c r="T24" s="97">
        <v>0.18584222140000001</v>
      </c>
      <c r="U24" s="99">
        <v>2.7610849439999998</v>
      </c>
      <c r="V24" s="97">
        <v>1.7164575585999999</v>
      </c>
      <c r="W24" s="97">
        <v>4.4414672703999996</v>
      </c>
      <c r="X24" s="97">
        <v>0.63900509100000003</v>
      </c>
      <c r="Y24" s="97">
        <v>0.3291269007</v>
      </c>
      <c r="Z24" s="97">
        <v>1.2406385057</v>
      </c>
      <c r="AA24" s="106">
        <v>30</v>
      </c>
      <c r="AB24" s="106">
        <v>68670</v>
      </c>
      <c r="AC24" s="107">
        <v>3.7771331522999998</v>
      </c>
      <c r="AD24" s="97">
        <v>2.1350867683999999</v>
      </c>
      <c r="AE24" s="97">
        <v>6.6820398408999999</v>
      </c>
      <c r="AF24" s="97">
        <v>0.83456616530000005</v>
      </c>
      <c r="AG24" s="99">
        <v>4.3687199651000004</v>
      </c>
      <c r="AH24" s="97">
        <v>3.0545467653</v>
      </c>
      <c r="AI24" s="97">
        <v>6.2482965884999997</v>
      </c>
      <c r="AJ24" s="97">
        <v>0.94102403109999999</v>
      </c>
      <c r="AK24" s="97">
        <v>0.53192934339999998</v>
      </c>
      <c r="AL24" s="97">
        <v>1.6647440832</v>
      </c>
      <c r="AM24" s="97">
        <v>0.35501075669999999</v>
      </c>
      <c r="AN24" s="97">
        <v>1.4514838429000001</v>
      </c>
      <c r="AO24" s="97">
        <v>0.65905187740000004</v>
      </c>
      <c r="AP24" s="97">
        <v>3.1967215609999999</v>
      </c>
      <c r="AQ24" s="97">
        <v>0.53037525689999998</v>
      </c>
      <c r="AR24" s="97">
        <v>1.3528922845</v>
      </c>
      <c r="AS24" s="97">
        <v>0.52629071149999995</v>
      </c>
      <c r="AT24" s="97">
        <v>3.4777690226</v>
      </c>
      <c r="AU24" s="96" t="s">
        <v>28</v>
      </c>
      <c r="AV24" s="96" t="s">
        <v>28</v>
      </c>
      <c r="AW24" s="96" t="s">
        <v>28</v>
      </c>
      <c r="AX24" s="96" t="s">
        <v>28</v>
      </c>
      <c r="AY24" s="96" t="s">
        <v>28</v>
      </c>
      <c r="AZ24" s="96" t="s">
        <v>28</v>
      </c>
      <c r="BA24" s="96" t="s">
        <v>28</v>
      </c>
      <c r="BB24" s="96" t="s">
        <v>28</v>
      </c>
      <c r="BC24" s="108" t="s">
        <v>28</v>
      </c>
      <c r="BD24" s="109">
        <v>2</v>
      </c>
      <c r="BE24" s="109">
        <v>3.4</v>
      </c>
      <c r="BF24" s="109">
        <v>6</v>
      </c>
    </row>
    <row r="25" spans="1:58" x14ac:dyDescent="0.3">
      <c r="A25" s="10"/>
      <c r="B25" t="s">
        <v>70</v>
      </c>
      <c r="C25" s="96">
        <v>34</v>
      </c>
      <c r="D25" s="106">
        <v>96883</v>
      </c>
      <c r="E25" s="107">
        <v>3.7000085135999998</v>
      </c>
      <c r="F25" s="97">
        <v>2.154805037</v>
      </c>
      <c r="G25" s="97">
        <v>6.3532722291999999</v>
      </c>
      <c r="H25" s="97">
        <v>0.39457819399999999</v>
      </c>
      <c r="I25" s="99">
        <v>3.5093876118999998</v>
      </c>
      <c r="J25" s="97">
        <v>2.5075608366000002</v>
      </c>
      <c r="K25" s="97">
        <v>4.9114666454</v>
      </c>
      <c r="L25" s="97">
        <v>0.79070202879999996</v>
      </c>
      <c r="M25" s="97">
        <v>0.46048778219999997</v>
      </c>
      <c r="N25" s="97">
        <v>1.357711806</v>
      </c>
      <c r="O25" s="106">
        <v>21</v>
      </c>
      <c r="P25" s="106">
        <v>105188</v>
      </c>
      <c r="Q25" s="107">
        <v>2.0304885481000001</v>
      </c>
      <c r="R25" s="97">
        <v>1.1010213788000001</v>
      </c>
      <c r="S25" s="97">
        <v>3.7445991724000001</v>
      </c>
      <c r="T25" s="97">
        <v>2.58362226E-2</v>
      </c>
      <c r="U25" s="99">
        <v>1.9964254478000001</v>
      </c>
      <c r="V25" s="97">
        <v>1.3016843761000001</v>
      </c>
      <c r="W25" s="97">
        <v>3.0619669727000001</v>
      </c>
      <c r="X25" s="97">
        <v>0.49860286949999999</v>
      </c>
      <c r="Y25" s="97">
        <v>0.27036469590000001</v>
      </c>
      <c r="Z25" s="97">
        <v>0.91951658349999998</v>
      </c>
      <c r="AA25" s="106">
        <v>45</v>
      </c>
      <c r="AB25" s="106">
        <v>110675</v>
      </c>
      <c r="AC25" s="107">
        <v>3.4970916864000001</v>
      </c>
      <c r="AD25" s="97">
        <v>2.0770778294999999</v>
      </c>
      <c r="AE25" s="97">
        <v>5.8879114154999996</v>
      </c>
      <c r="AF25" s="97">
        <v>0.60410958999999997</v>
      </c>
      <c r="AG25" s="99">
        <v>4.0659588886</v>
      </c>
      <c r="AH25" s="97">
        <v>3.0358013440999998</v>
      </c>
      <c r="AI25" s="97">
        <v>5.4456862654</v>
      </c>
      <c r="AJ25" s="97">
        <v>0.87125531010000001</v>
      </c>
      <c r="AK25" s="97">
        <v>0.5174771641</v>
      </c>
      <c r="AL25" s="97">
        <v>1.4668972238</v>
      </c>
      <c r="AM25" s="97">
        <v>0.1332931302</v>
      </c>
      <c r="AN25" s="97">
        <v>1.7222907706999999</v>
      </c>
      <c r="AO25" s="97">
        <v>0.84694419720000003</v>
      </c>
      <c r="AP25" s="97">
        <v>3.5023387709999998</v>
      </c>
      <c r="AQ25" s="97">
        <v>0.10453932940000001</v>
      </c>
      <c r="AR25" s="97">
        <v>0.54877942589999995</v>
      </c>
      <c r="AS25" s="97">
        <v>0.26591042729999997</v>
      </c>
      <c r="AT25" s="97">
        <v>1.1325575359</v>
      </c>
      <c r="AU25" s="96" t="s">
        <v>28</v>
      </c>
      <c r="AV25" s="96" t="s">
        <v>28</v>
      </c>
      <c r="AW25" s="96" t="s">
        <v>28</v>
      </c>
      <c r="AX25" s="96" t="s">
        <v>28</v>
      </c>
      <c r="AY25" s="96" t="s">
        <v>28</v>
      </c>
      <c r="AZ25" s="96" t="s">
        <v>28</v>
      </c>
      <c r="BA25" s="96" t="s">
        <v>28</v>
      </c>
      <c r="BB25" s="96" t="s">
        <v>28</v>
      </c>
      <c r="BC25" s="108" t="s">
        <v>28</v>
      </c>
      <c r="BD25" s="109">
        <v>6.8</v>
      </c>
      <c r="BE25" s="109">
        <v>4.2</v>
      </c>
      <c r="BF25" s="109">
        <v>9</v>
      </c>
    </row>
    <row r="26" spans="1:58" x14ac:dyDescent="0.3">
      <c r="A26" s="10"/>
      <c r="B26" t="s">
        <v>149</v>
      </c>
      <c r="C26" s="96" t="s">
        <v>28</v>
      </c>
      <c r="D26" s="106" t="s">
        <v>28</v>
      </c>
      <c r="E26" s="107" t="s">
        <v>28</v>
      </c>
      <c r="F26" s="97" t="s">
        <v>28</v>
      </c>
      <c r="G26" s="97" t="s">
        <v>28</v>
      </c>
      <c r="H26" s="97" t="s">
        <v>28</v>
      </c>
      <c r="I26" s="99" t="s">
        <v>28</v>
      </c>
      <c r="J26" s="97" t="s">
        <v>28</v>
      </c>
      <c r="K26" s="97" t="s">
        <v>28</v>
      </c>
      <c r="L26" s="97" t="s">
        <v>28</v>
      </c>
      <c r="M26" s="97" t="s">
        <v>28</v>
      </c>
      <c r="N26" s="97" t="s">
        <v>28</v>
      </c>
      <c r="O26" s="106">
        <v>6</v>
      </c>
      <c r="P26" s="106">
        <v>21648</v>
      </c>
      <c r="Q26" s="107">
        <v>2.5211425201000002</v>
      </c>
      <c r="R26" s="97">
        <v>0.99225266540000001</v>
      </c>
      <c r="S26" s="97">
        <v>6.4057873845</v>
      </c>
      <c r="T26" s="97">
        <v>0.31352039009999999</v>
      </c>
      <c r="U26" s="99">
        <v>2.7716186252999999</v>
      </c>
      <c r="V26" s="97">
        <v>1.2451793114</v>
      </c>
      <c r="W26" s="97">
        <v>6.1692880165000004</v>
      </c>
      <c r="X26" s="97">
        <v>0.61908691689999995</v>
      </c>
      <c r="Y26" s="97">
        <v>0.24365565950000001</v>
      </c>
      <c r="Z26" s="97">
        <v>1.5729928516</v>
      </c>
      <c r="AA26" s="106">
        <v>7</v>
      </c>
      <c r="AB26" s="106">
        <v>22789</v>
      </c>
      <c r="AC26" s="107">
        <v>2.2496733856</v>
      </c>
      <c r="AD26" s="97">
        <v>0.88004317620000005</v>
      </c>
      <c r="AE26" s="97">
        <v>5.7508886822000003</v>
      </c>
      <c r="AF26" s="97">
        <v>0.2266530886</v>
      </c>
      <c r="AG26" s="99">
        <v>3.0716573785999999</v>
      </c>
      <c r="AH26" s="97">
        <v>1.464363276</v>
      </c>
      <c r="AI26" s="97">
        <v>6.4431273343999997</v>
      </c>
      <c r="AJ26" s="97">
        <v>0.56047712179999998</v>
      </c>
      <c r="AK26" s="97">
        <v>0.21925141209999999</v>
      </c>
      <c r="AL26" s="97">
        <v>1.4327597761999999</v>
      </c>
      <c r="AM26" s="97">
        <v>0.86019904520000001</v>
      </c>
      <c r="AN26" s="97">
        <v>0.89232297169999997</v>
      </c>
      <c r="AO26" s="97">
        <v>0.25113423489999998</v>
      </c>
      <c r="AP26" s="97">
        <v>3.1705764302000001</v>
      </c>
      <c r="AQ26" s="97">
        <v>0.65575573099999995</v>
      </c>
      <c r="AR26" s="97">
        <v>1.3699876441000001</v>
      </c>
      <c r="AS26" s="97">
        <v>0.34325307440000002</v>
      </c>
      <c r="AT26" s="97">
        <v>5.4678786154000001</v>
      </c>
      <c r="AU26" s="96" t="s">
        <v>28</v>
      </c>
      <c r="AV26" s="96" t="s">
        <v>28</v>
      </c>
      <c r="AW26" s="96" t="s">
        <v>28</v>
      </c>
      <c r="AX26" s="96" t="s">
        <v>28</v>
      </c>
      <c r="AY26" s="96" t="s">
        <v>28</v>
      </c>
      <c r="AZ26" s="96" t="s">
        <v>422</v>
      </c>
      <c r="BA26" s="96" t="s">
        <v>28</v>
      </c>
      <c r="BB26" s="96" t="s">
        <v>28</v>
      </c>
      <c r="BC26" s="108" t="s">
        <v>423</v>
      </c>
      <c r="BD26" s="109" t="s">
        <v>28</v>
      </c>
      <c r="BE26" s="109">
        <v>1.2</v>
      </c>
      <c r="BF26" s="109">
        <v>1.4</v>
      </c>
    </row>
    <row r="27" spans="1:58" x14ac:dyDescent="0.3">
      <c r="A27" s="10"/>
      <c r="B27" t="s">
        <v>206</v>
      </c>
      <c r="C27" s="96">
        <v>6</v>
      </c>
      <c r="D27" s="106">
        <v>13969</v>
      </c>
      <c r="E27" s="107">
        <v>3.8800309795999999</v>
      </c>
      <c r="F27" s="97">
        <v>1.5202984072000001</v>
      </c>
      <c r="G27" s="97">
        <v>9.9024246367999993</v>
      </c>
      <c r="H27" s="97">
        <v>0.69515818439999999</v>
      </c>
      <c r="I27" s="99">
        <v>4.2952251413999996</v>
      </c>
      <c r="J27" s="97">
        <v>1.9296758345</v>
      </c>
      <c r="K27" s="97">
        <v>9.5606519422999998</v>
      </c>
      <c r="L27" s="97">
        <v>0.82917332659999998</v>
      </c>
      <c r="M27" s="97">
        <v>0.32489196460000003</v>
      </c>
      <c r="N27" s="97">
        <v>2.1161754687999998</v>
      </c>
      <c r="O27" s="106">
        <v>9</v>
      </c>
      <c r="P27" s="106">
        <v>14103</v>
      </c>
      <c r="Q27" s="107">
        <v>5.4698170242000002</v>
      </c>
      <c r="R27" s="97">
        <v>2.4248922980000001</v>
      </c>
      <c r="S27" s="97">
        <v>12.338237992</v>
      </c>
      <c r="T27" s="97">
        <v>0.4771859168</v>
      </c>
      <c r="U27" s="99">
        <v>6.3816209316999997</v>
      </c>
      <c r="V27" s="97">
        <v>3.3204516121999998</v>
      </c>
      <c r="W27" s="97">
        <v>12.264923713</v>
      </c>
      <c r="X27" s="97">
        <v>1.3431577669000001</v>
      </c>
      <c r="Y27" s="97">
        <v>0.59545189710000002</v>
      </c>
      <c r="Z27" s="97">
        <v>3.0297540330000001</v>
      </c>
      <c r="AA27" s="106" t="s">
        <v>28</v>
      </c>
      <c r="AB27" s="106" t="s">
        <v>28</v>
      </c>
      <c r="AC27" s="107" t="s">
        <v>28</v>
      </c>
      <c r="AD27" s="97" t="s">
        <v>28</v>
      </c>
      <c r="AE27" s="97" t="s">
        <v>28</v>
      </c>
      <c r="AF27" s="97" t="s">
        <v>28</v>
      </c>
      <c r="AG27" s="99" t="s">
        <v>28</v>
      </c>
      <c r="AH27" s="97" t="s">
        <v>28</v>
      </c>
      <c r="AI27" s="97" t="s">
        <v>28</v>
      </c>
      <c r="AJ27" s="97" t="s">
        <v>28</v>
      </c>
      <c r="AK27" s="97" t="s">
        <v>28</v>
      </c>
      <c r="AL27" s="97" t="s">
        <v>28</v>
      </c>
      <c r="AM27" s="97">
        <v>0.35712762469999998</v>
      </c>
      <c r="AN27" s="97">
        <v>0.55936093040000001</v>
      </c>
      <c r="AO27" s="97">
        <v>0.16243288340000001</v>
      </c>
      <c r="AP27" s="97">
        <v>1.9262395882000001</v>
      </c>
      <c r="AQ27" s="97">
        <v>0.56898583030000005</v>
      </c>
      <c r="AR27" s="97">
        <v>1.4097353998</v>
      </c>
      <c r="AS27" s="97">
        <v>0.43242817379999998</v>
      </c>
      <c r="AT27" s="97">
        <v>4.5958011480999996</v>
      </c>
      <c r="AU27" s="96" t="s">
        <v>28</v>
      </c>
      <c r="AV27" s="96" t="s">
        <v>28</v>
      </c>
      <c r="AW27" s="96" t="s">
        <v>28</v>
      </c>
      <c r="AX27" s="96" t="s">
        <v>28</v>
      </c>
      <c r="AY27" s="96" t="s">
        <v>28</v>
      </c>
      <c r="AZ27" s="96" t="s">
        <v>28</v>
      </c>
      <c r="BA27" s="96" t="s">
        <v>28</v>
      </c>
      <c r="BB27" s="96" t="s">
        <v>422</v>
      </c>
      <c r="BC27" s="108" t="s">
        <v>423</v>
      </c>
      <c r="BD27" s="109">
        <v>1.2</v>
      </c>
      <c r="BE27" s="109">
        <v>1.8</v>
      </c>
      <c r="BF27" s="109" t="s">
        <v>28</v>
      </c>
    </row>
    <row r="28" spans="1:58" x14ac:dyDescent="0.3">
      <c r="A28" s="10"/>
      <c r="B28" t="s">
        <v>73</v>
      </c>
      <c r="C28" s="96">
        <v>16</v>
      </c>
      <c r="D28" s="106">
        <v>27642</v>
      </c>
      <c r="E28" s="107">
        <v>4.5529131454999998</v>
      </c>
      <c r="F28" s="97">
        <v>2.2910943308</v>
      </c>
      <c r="G28" s="97">
        <v>9.0476493401999996</v>
      </c>
      <c r="H28" s="97">
        <v>0.93766444770000001</v>
      </c>
      <c r="I28" s="99">
        <v>5.7882931769999999</v>
      </c>
      <c r="J28" s="97">
        <v>3.5460931058999998</v>
      </c>
      <c r="K28" s="97">
        <v>9.4482397677000005</v>
      </c>
      <c r="L28" s="97">
        <v>0.97297010210000001</v>
      </c>
      <c r="M28" s="97">
        <v>0.48961318030000001</v>
      </c>
      <c r="N28" s="97">
        <v>1.9335076293</v>
      </c>
      <c r="O28" s="106">
        <v>15</v>
      </c>
      <c r="P28" s="106">
        <v>28759</v>
      </c>
      <c r="Q28" s="107">
        <v>3.6205879864999999</v>
      </c>
      <c r="R28" s="97">
        <v>1.7952946807000001</v>
      </c>
      <c r="S28" s="97">
        <v>7.3016744876999997</v>
      </c>
      <c r="T28" s="97">
        <v>0.7425001953</v>
      </c>
      <c r="U28" s="99">
        <v>5.2157585451999999</v>
      </c>
      <c r="V28" s="97">
        <v>3.1444028761</v>
      </c>
      <c r="W28" s="97">
        <v>8.6516067671000005</v>
      </c>
      <c r="X28" s="97">
        <v>0.88906463479999998</v>
      </c>
      <c r="Y28" s="97">
        <v>0.44084911500000001</v>
      </c>
      <c r="Z28" s="97">
        <v>1.7929851686</v>
      </c>
      <c r="AA28" s="106">
        <v>13</v>
      </c>
      <c r="AB28" s="106">
        <v>29425</v>
      </c>
      <c r="AC28" s="107">
        <v>3.1620073824000001</v>
      </c>
      <c r="AD28" s="97">
        <v>1.5166912357</v>
      </c>
      <c r="AE28" s="97">
        <v>6.5921727846999998</v>
      </c>
      <c r="AF28" s="97">
        <v>0.52452327669999999</v>
      </c>
      <c r="AG28" s="99">
        <v>4.4180118946000002</v>
      </c>
      <c r="AH28" s="97">
        <v>2.5653465941000002</v>
      </c>
      <c r="AI28" s="97">
        <v>7.6086518469</v>
      </c>
      <c r="AJ28" s="97">
        <v>0.78777337560000005</v>
      </c>
      <c r="AK28" s="97">
        <v>0.37786406859999999</v>
      </c>
      <c r="AL28" s="97">
        <v>1.6423548647999999</v>
      </c>
      <c r="AM28" s="97">
        <v>0.77817539629999999</v>
      </c>
      <c r="AN28" s="97">
        <v>0.873340848</v>
      </c>
      <c r="AO28" s="97">
        <v>0.340375916</v>
      </c>
      <c r="AP28" s="97">
        <v>2.2408290390999999</v>
      </c>
      <c r="AQ28" s="97">
        <v>0.62001600040000004</v>
      </c>
      <c r="AR28" s="97">
        <v>0.79522447949999997</v>
      </c>
      <c r="AS28" s="97">
        <v>0.32146542859999999</v>
      </c>
      <c r="AT28" s="97">
        <v>1.9671850118</v>
      </c>
      <c r="AU28" s="96" t="s">
        <v>28</v>
      </c>
      <c r="AV28" s="96" t="s">
        <v>28</v>
      </c>
      <c r="AW28" s="96" t="s">
        <v>28</v>
      </c>
      <c r="AX28" s="96" t="s">
        <v>28</v>
      </c>
      <c r="AY28" s="96" t="s">
        <v>28</v>
      </c>
      <c r="AZ28" s="96" t="s">
        <v>28</v>
      </c>
      <c r="BA28" s="96" t="s">
        <v>28</v>
      </c>
      <c r="BB28" s="96" t="s">
        <v>28</v>
      </c>
      <c r="BC28" s="108" t="s">
        <v>28</v>
      </c>
      <c r="BD28" s="109">
        <v>3.2</v>
      </c>
      <c r="BE28" s="109">
        <v>3</v>
      </c>
      <c r="BF28" s="109">
        <v>2.6</v>
      </c>
    </row>
    <row r="29" spans="1:58" x14ac:dyDescent="0.3">
      <c r="A29" s="10"/>
      <c r="B29" t="s">
        <v>76</v>
      </c>
      <c r="C29" s="96">
        <v>12</v>
      </c>
      <c r="D29" s="106">
        <v>19252</v>
      </c>
      <c r="E29" s="107">
        <v>4.2274610847999998</v>
      </c>
      <c r="F29" s="97">
        <v>1.9321578860999999</v>
      </c>
      <c r="G29" s="97">
        <v>9.2494652491</v>
      </c>
      <c r="H29" s="97">
        <v>0.7993022071</v>
      </c>
      <c r="I29" s="99">
        <v>6.2331186369999996</v>
      </c>
      <c r="J29" s="97">
        <v>3.5398484812</v>
      </c>
      <c r="K29" s="97">
        <v>10.975545465</v>
      </c>
      <c r="L29" s="97">
        <v>0.90342009869999995</v>
      </c>
      <c r="M29" s="97">
        <v>0.41290747169999997</v>
      </c>
      <c r="N29" s="97">
        <v>1.9766362459</v>
      </c>
      <c r="O29" s="106" t="s">
        <v>28</v>
      </c>
      <c r="P29" s="106" t="s">
        <v>28</v>
      </c>
      <c r="Q29" s="107" t="s">
        <v>28</v>
      </c>
      <c r="R29" s="97" t="s">
        <v>28</v>
      </c>
      <c r="S29" s="97" t="s">
        <v>28</v>
      </c>
      <c r="T29" s="97" t="s">
        <v>28</v>
      </c>
      <c r="U29" s="99" t="s">
        <v>28</v>
      </c>
      <c r="V29" s="97" t="s">
        <v>28</v>
      </c>
      <c r="W29" s="97" t="s">
        <v>28</v>
      </c>
      <c r="X29" s="97" t="s">
        <v>28</v>
      </c>
      <c r="Y29" s="97" t="s">
        <v>28</v>
      </c>
      <c r="Z29" s="97" t="s">
        <v>28</v>
      </c>
      <c r="AA29" s="106">
        <v>7</v>
      </c>
      <c r="AB29" s="106">
        <v>21124</v>
      </c>
      <c r="AC29" s="107">
        <v>2.4755727346</v>
      </c>
      <c r="AD29" s="97">
        <v>1.0003606107</v>
      </c>
      <c r="AE29" s="97">
        <v>6.1262511722999999</v>
      </c>
      <c r="AF29" s="97">
        <v>0.29585702679999998</v>
      </c>
      <c r="AG29" s="99">
        <v>3.3137663321000002</v>
      </c>
      <c r="AH29" s="97">
        <v>1.5797848275999999</v>
      </c>
      <c r="AI29" s="97">
        <v>6.9509765585999999</v>
      </c>
      <c r="AJ29" s="97">
        <v>0.61675703240000002</v>
      </c>
      <c r="AK29" s="97">
        <v>0.24922694980000001</v>
      </c>
      <c r="AL29" s="97">
        <v>1.5262765015999999</v>
      </c>
      <c r="AM29" s="97">
        <v>0.59691793569999996</v>
      </c>
      <c r="AN29" s="97">
        <v>1.4233513363000001</v>
      </c>
      <c r="AO29" s="97">
        <v>0.38469015299999998</v>
      </c>
      <c r="AP29" s="97">
        <v>5.2663916943000002</v>
      </c>
      <c r="AQ29" s="97">
        <v>0.15572331719999999</v>
      </c>
      <c r="AR29" s="97">
        <v>0.41141863499999998</v>
      </c>
      <c r="AS29" s="97">
        <v>0.1207113299</v>
      </c>
      <c r="AT29" s="97">
        <v>1.40223203</v>
      </c>
      <c r="AU29" s="96" t="s">
        <v>28</v>
      </c>
      <c r="AV29" s="96" t="s">
        <v>28</v>
      </c>
      <c r="AW29" s="96" t="s">
        <v>28</v>
      </c>
      <c r="AX29" s="96" t="s">
        <v>28</v>
      </c>
      <c r="AY29" s="96" t="s">
        <v>28</v>
      </c>
      <c r="AZ29" s="96" t="s">
        <v>28</v>
      </c>
      <c r="BA29" s="96" t="s">
        <v>422</v>
      </c>
      <c r="BB29" s="96" t="s">
        <v>28</v>
      </c>
      <c r="BC29" s="108" t="s">
        <v>423</v>
      </c>
      <c r="BD29" s="109">
        <v>2.4</v>
      </c>
      <c r="BE29" s="109" t="s">
        <v>28</v>
      </c>
      <c r="BF29" s="109">
        <v>1.4</v>
      </c>
    </row>
    <row r="30" spans="1:58" x14ac:dyDescent="0.3">
      <c r="A30" s="10"/>
      <c r="B30" t="s">
        <v>72</v>
      </c>
      <c r="C30" s="96">
        <v>9</v>
      </c>
      <c r="D30" s="106">
        <v>24466</v>
      </c>
      <c r="E30" s="107">
        <v>3.4629446426000001</v>
      </c>
      <c r="F30" s="97">
        <v>1.561626672</v>
      </c>
      <c r="G30" s="97">
        <v>7.6791628965000003</v>
      </c>
      <c r="H30" s="97">
        <v>0.458753525</v>
      </c>
      <c r="I30" s="99">
        <v>3.6785743481000002</v>
      </c>
      <c r="J30" s="97">
        <v>1.9140165571000001</v>
      </c>
      <c r="K30" s="97">
        <v>7.0699018688999997</v>
      </c>
      <c r="L30" s="97">
        <v>0.74004082550000005</v>
      </c>
      <c r="M30" s="97">
        <v>0.33372392880000001</v>
      </c>
      <c r="N30" s="97">
        <v>1.6410583002000001</v>
      </c>
      <c r="O30" s="106">
        <v>15</v>
      </c>
      <c r="P30" s="106">
        <v>25564</v>
      </c>
      <c r="Q30" s="107">
        <v>5.0554327574000002</v>
      </c>
      <c r="R30" s="97">
        <v>2.5177215411999998</v>
      </c>
      <c r="S30" s="97">
        <v>10.151003574000001</v>
      </c>
      <c r="T30" s="97">
        <v>0.54320311769999996</v>
      </c>
      <c r="U30" s="99">
        <v>5.8676263496000001</v>
      </c>
      <c r="V30" s="97">
        <v>3.5373917349999999</v>
      </c>
      <c r="W30" s="97">
        <v>9.7328883983000001</v>
      </c>
      <c r="X30" s="97">
        <v>1.2414023619000001</v>
      </c>
      <c r="Y30" s="97">
        <v>0.61824686790000005</v>
      </c>
      <c r="Z30" s="97">
        <v>2.4926609487000002</v>
      </c>
      <c r="AA30" s="106">
        <v>10</v>
      </c>
      <c r="AB30" s="106">
        <v>27377</v>
      </c>
      <c r="AC30" s="107">
        <v>3.3527688661999999</v>
      </c>
      <c r="AD30" s="97">
        <v>1.5491377609999999</v>
      </c>
      <c r="AE30" s="97">
        <v>7.2563327507000004</v>
      </c>
      <c r="AF30" s="97">
        <v>0.6477814556</v>
      </c>
      <c r="AG30" s="99">
        <v>3.6527011725</v>
      </c>
      <c r="AH30" s="97">
        <v>1.9653530706</v>
      </c>
      <c r="AI30" s="97">
        <v>6.7887170277999997</v>
      </c>
      <c r="AJ30" s="97">
        <v>0.83529914000000005</v>
      </c>
      <c r="AK30" s="97">
        <v>0.38594770210000001</v>
      </c>
      <c r="AL30" s="97">
        <v>1.8078217581</v>
      </c>
      <c r="AM30" s="97">
        <v>0.4063029266</v>
      </c>
      <c r="AN30" s="97">
        <v>0.66320115950000003</v>
      </c>
      <c r="AO30" s="97">
        <v>0.25158782260000001</v>
      </c>
      <c r="AP30" s="97">
        <v>1.7482395348999999</v>
      </c>
      <c r="AQ30" s="97">
        <v>0.45328384459999999</v>
      </c>
      <c r="AR30" s="97">
        <v>1.4598653108999999</v>
      </c>
      <c r="AS30" s="97">
        <v>0.54311136250000003</v>
      </c>
      <c r="AT30" s="97">
        <v>3.9240694878000002</v>
      </c>
      <c r="AU30" s="96" t="s">
        <v>28</v>
      </c>
      <c r="AV30" s="96" t="s">
        <v>28</v>
      </c>
      <c r="AW30" s="96" t="s">
        <v>28</v>
      </c>
      <c r="AX30" s="96" t="s">
        <v>28</v>
      </c>
      <c r="AY30" s="96" t="s">
        <v>28</v>
      </c>
      <c r="AZ30" s="96" t="s">
        <v>28</v>
      </c>
      <c r="BA30" s="96" t="s">
        <v>28</v>
      </c>
      <c r="BB30" s="96" t="s">
        <v>28</v>
      </c>
      <c r="BC30" s="108" t="s">
        <v>28</v>
      </c>
      <c r="BD30" s="109">
        <v>1.8</v>
      </c>
      <c r="BE30" s="109">
        <v>3</v>
      </c>
      <c r="BF30" s="109">
        <v>2</v>
      </c>
    </row>
    <row r="31" spans="1:58" x14ac:dyDescent="0.3">
      <c r="A31" s="10"/>
      <c r="B31" t="s">
        <v>78</v>
      </c>
      <c r="C31" s="96">
        <v>12</v>
      </c>
      <c r="D31" s="106">
        <v>22918</v>
      </c>
      <c r="E31" s="107">
        <v>4.4206215725</v>
      </c>
      <c r="F31" s="97">
        <v>2.0825588896</v>
      </c>
      <c r="G31" s="97">
        <v>9.3835978348999998</v>
      </c>
      <c r="H31" s="97">
        <v>0.88223466539999995</v>
      </c>
      <c r="I31" s="99">
        <v>5.2360589929000003</v>
      </c>
      <c r="J31" s="97">
        <v>2.9736086464999998</v>
      </c>
      <c r="K31" s="97">
        <v>9.2198796266999992</v>
      </c>
      <c r="L31" s="97">
        <v>0.94469902790000004</v>
      </c>
      <c r="M31" s="97">
        <v>0.44504858110000001</v>
      </c>
      <c r="N31" s="97">
        <v>2.0053007495999999</v>
      </c>
      <c r="O31" s="106">
        <v>15</v>
      </c>
      <c r="P31" s="106">
        <v>23114</v>
      </c>
      <c r="Q31" s="107">
        <v>6.6101339841</v>
      </c>
      <c r="R31" s="97">
        <v>3.3086741589000002</v>
      </c>
      <c r="S31" s="97">
        <v>13.205855031</v>
      </c>
      <c r="T31" s="97">
        <v>0.17012182649999999</v>
      </c>
      <c r="U31" s="99">
        <v>6.4895734187</v>
      </c>
      <c r="V31" s="97">
        <v>3.9123424034999998</v>
      </c>
      <c r="W31" s="97">
        <v>10.764539198</v>
      </c>
      <c r="X31" s="97">
        <v>1.6231718102999999</v>
      </c>
      <c r="Y31" s="97">
        <v>0.81247167409999999</v>
      </c>
      <c r="Z31" s="97">
        <v>3.2428044074</v>
      </c>
      <c r="AA31" s="106">
        <v>8</v>
      </c>
      <c r="AB31" s="106">
        <v>23128</v>
      </c>
      <c r="AC31" s="107">
        <v>3.1643331134000001</v>
      </c>
      <c r="AD31" s="97">
        <v>1.3534331611999999</v>
      </c>
      <c r="AE31" s="97">
        <v>7.3982257419000002</v>
      </c>
      <c r="AF31" s="97">
        <v>0.58313986640000004</v>
      </c>
      <c r="AG31" s="99">
        <v>3.4590107229</v>
      </c>
      <c r="AH31" s="97">
        <v>1.7298431122</v>
      </c>
      <c r="AI31" s="97">
        <v>6.9166707068999997</v>
      </c>
      <c r="AJ31" s="97">
        <v>0.78835280149999998</v>
      </c>
      <c r="AK31" s="97">
        <v>0.33719042399999999</v>
      </c>
      <c r="AL31" s="97">
        <v>1.8431725675999999</v>
      </c>
      <c r="AM31" s="97">
        <v>0.16030348559999999</v>
      </c>
      <c r="AN31" s="97">
        <v>0.4787093758</v>
      </c>
      <c r="AO31" s="97">
        <v>0.17118800310000001</v>
      </c>
      <c r="AP31" s="97">
        <v>1.3386607841</v>
      </c>
      <c r="AQ31" s="97">
        <v>0.40669921949999999</v>
      </c>
      <c r="AR31" s="97">
        <v>1.495295147</v>
      </c>
      <c r="AS31" s="97">
        <v>0.57807642159999995</v>
      </c>
      <c r="AT31" s="97">
        <v>3.8678408129999999</v>
      </c>
      <c r="AU31" s="96" t="s">
        <v>28</v>
      </c>
      <c r="AV31" s="96" t="s">
        <v>28</v>
      </c>
      <c r="AW31" s="96" t="s">
        <v>28</v>
      </c>
      <c r="AX31" s="96" t="s">
        <v>28</v>
      </c>
      <c r="AY31" s="96" t="s">
        <v>28</v>
      </c>
      <c r="AZ31" s="96" t="s">
        <v>28</v>
      </c>
      <c r="BA31" s="96" t="s">
        <v>28</v>
      </c>
      <c r="BB31" s="96" t="s">
        <v>28</v>
      </c>
      <c r="BC31" s="108" t="s">
        <v>28</v>
      </c>
      <c r="BD31" s="109">
        <v>2.4</v>
      </c>
      <c r="BE31" s="109">
        <v>3</v>
      </c>
      <c r="BF31" s="109">
        <v>1.6</v>
      </c>
    </row>
    <row r="32" spans="1:58" x14ac:dyDescent="0.3">
      <c r="A32" s="10"/>
      <c r="B32" t="s">
        <v>183</v>
      </c>
      <c r="C32" s="96">
        <v>22</v>
      </c>
      <c r="D32" s="106">
        <v>39332</v>
      </c>
      <c r="E32" s="107">
        <v>5.1212277904999999</v>
      </c>
      <c r="F32" s="97">
        <v>2.6954630226999998</v>
      </c>
      <c r="G32" s="97">
        <v>9.7300441007000007</v>
      </c>
      <c r="H32" s="97">
        <v>0.78291393870000003</v>
      </c>
      <c r="I32" s="99">
        <v>5.5934099461000004</v>
      </c>
      <c r="J32" s="97">
        <v>3.6829843341999999</v>
      </c>
      <c r="K32" s="97">
        <v>8.4948052955000009</v>
      </c>
      <c r="L32" s="97">
        <v>1.0944205098999999</v>
      </c>
      <c r="M32" s="97">
        <v>0.57602788559999996</v>
      </c>
      <c r="N32" s="97">
        <v>2.0793372726000001</v>
      </c>
      <c r="O32" s="106">
        <v>35</v>
      </c>
      <c r="P32" s="106">
        <v>40052</v>
      </c>
      <c r="Q32" s="107">
        <v>6.3310175210999997</v>
      </c>
      <c r="R32" s="97">
        <v>3.5490854945999999</v>
      </c>
      <c r="S32" s="97">
        <v>11.293552356999999</v>
      </c>
      <c r="T32" s="97">
        <v>0.13511735720000001</v>
      </c>
      <c r="U32" s="99">
        <v>8.7386397683000006</v>
      </c>
      <c r="V32" s="97">
        <v>6.2742889541000002</v>
      </c>
      <c r="W32" s="97">
        <v>12.170913000000001</v>
      </c>
      <c r="X32" s="97">
        <v>1.5546325075</v>
      </c>
      <c r="Y32" s="97">
        <v>0.87150662010000002</v>
      </c>
      <c r="Z32" s="97">
        <v>2.7732230341999999</v>
      </c>
      <c r="AA32" s="106">
        <v>20</v>
      </c>
      <c r="AB32" s="106">
        <v>41974</v>
      </c>
      <c r="AC32" s="107">
        <v>3.6142153685</v>
      </c>
      <c r="AD32" s="97">
        <v>1.8921050144</v>
      </c>
      <c r="AE32" s="97">
        <v>6.9037144504999999</v>
      </c>
      <c r="AF32" s="97">
        <v>0.75077726960000002</v>
      </c>
      <c r="AG32" s="99">
        <v>4.7648544337000001</v>
      </c>
      <c r="AH32" s="97">
        <v>3.0740801469000001</v>
      </c>
      <c r="AI32" s="97">
        <v>7.3855711919000004</v>
      </c>
      <c r="AJ32" s="97">
        <v>0.90043516550000002</v>
      </c>
      <c r="AK32" s="97">
        <v>0.47139357180000002</v>
      </c>
      <c r="AL32" s="97">
        <v>1.7199714545</v>
      </c>
      <c r="AM32" s="97">
        <v>0.159772464</v>
      </c>
      <c r="AN32" s="97">
        <v>0.57087432729999998</v>
      </c>
      <c r="AO32" s="97">
        <v>0.26128753770000002</v>
      </c>
      <c r="AP32" s="97">
        <v>1.2472753214000001</v>
      </c>
      <c r="AQ32" s="97">
        <v>0.59295460799999999</v>
      </c>
      <c r="AR32" s="97">
        <v>1.2362304079999999</v>
      </c>
      <c r="AS32" s="97">
        <v>0.56808917879999998</v>
      </c>
      <c r="AT32" s="97">
        <v>2.6901861163</v>
      </c>
      <c r="AU32" s="96" t="s">
        <v>28</v>
      </c>
      <c r="AV32" s="96" t="s">
        <v>28</v>
      </c>
      <c r="AW32" s="96" t="s">
        <v>28</v>
      </c>
      <c r="AX32" s="96" t="s">
        <v>28</v>
      </c>
      <c r="AY32" s="96" t="s">
        <v>28</v>
      </c>
      <c r="AZ32" s="96" t="s">
        <v>28</v>
      </c>
      <c r="BA32" s="96" t="s">
        <v>28</v>
      </c>
      <c r="BB32" s="96" t="s">
        <v>28</v>
      </c>
      <c r="BC32" s="108" t="s">
        <v>28</v>
      </c>
      <c r="BD32" s="109">
        <v>4.4000000000000004</v>
      </c>
      <c r="BE32" s="109">
        <v>7</v>
      </c>
      <c r="BF32" s="109">
        <v>4</v>
      </c>
    </row>
    <row r="33" spans="1:93" x14ac:dyDescent="0.3">
      <c r="A33" s="10"/>
      <c r="B33" t="s">
        <v>71</v>
      </c>
      <c r="C33" s="96">
        <v>23</v>
      </c>
      <c r="D33" s="106">
        <v>69579</v>
      </c>
      <c r="E33" s="107">
        <v>3.1526736984000001</v>
      </c>
      <c r="F33" s="97">
        <v>1.7254649958999999</v>
      </c>
      <c r="G33" s="97">
        <v>5.7603900816999998</v>
      </c>
      <c r="H33" s="97">
        <v>0.19909020990000001</v>
      </c>
      <c r="I33" s="99">
        <v>3.3055950790000002</v>
      </c>
      <c r="J33" s="97">
        <v>2.1966550454</v>
      </c>
      <c r="K33" s="97">
        <v>4.9743626560000003</v>
      </c>
      <c r="L33" s="97">
        <v>0.67373506859999999</v>
      </c>
      <c r="M33" s="97">
        <v>0.36873663070000001</v>
      </c>
      <c r="N33" s="97">
        <v>1.2310112552000001</v>
      </c>
      <c r="O33" s="106">
        <v>16</v>
      </c>
      <c r="P33" s="106">
        <v>82053</v>
      </c>
      <c r="Q33" s="107">
        <v>2.1624409146999999</v>
      </c>
      <c r="R33" s="97">
        <v>1.1241041672000001</v>
      </c>
      <c r="S33" s="97">
        <v>4.1598909124999999</v>
      </c>
      <c r="T33" s="97">
        <v>5.7926537799999997E-2</v>
      </c>
      <c r="U33" s="99">
        <v>1.9499591727000001</v>
      </c>
      <c r="V33" s="97">
        <v>1.1946072128</v>
      </c>
      <c r="W33" s="97">
        <v>3.1829213271999999</v>
      </c>
      <c r="X33" s="97">
        <v>0.53100483929999998</v>
      </c>
      <c r="Y33" s="97">
        <v>0.27603286110000003</v>
      </c>
      <c r="Z33" s="97">
        <v>1.0214948259000001</v>
      </c>
      <c r="AA33" s="106">
        <v>14</v>
      </c>
      <c r="AB33" s="106">
        <v>88838</v>
      </c>
      <c r="AC33" s="107">
        <v>1.6566455523000001</v>
      </c>
      <c r="AD33" s="97">
        <v>0.83599268630000001</v>
      </c>
      <c r="AE33" s="97">
        <v>3.2828929379999998</v>
      </c>
      <c r="AF33" s="97">
        <v>1.12109419E-2</v>
      </c>
      <c r="AG33" s="99">
        <v>1.5759022039999999</v>
      </c>
      <c r="AH33" s="97">
        <v>0.93333183919999996</v>
      </c>
      <c r="AI33" s="97">
        <v>2.6608625704</v>
      </c>
      <c r="AJ33" s="97">
        <v>0.41273188230000002</v>
      </c>
      <c r="AK33" s="97">
        <v>0.20827680039999999</v>
      </c>
      <c r="AL33" s="97">
        <v>0.81789045329999999</v>
      </c>
      <c r="AM33" s="97">
        <v>0.54750063589999998</v>
      </c>
      <c r="AN33" s="97">
        <v>0.7660998</v>
      </c>
      <c r="AO33" s="97">
        <v>0.32154349859999998</v>
      </c>
      <c r="AP33" s="97">
        <v>1.8252861778</v>
      </c>
      <c r="AQ33" s="97">
        <v>0.35916947970000002</v>
      </c>
      <c r="AR33" s="97">
        <v>0.6859069861</v>
      </c>
      <c r="AS33" s="97">
        <v>0.30639710250000002</v>
      </c>
      <c r="AT33" s="97">
        <v>1.5354857790000001</v>
      </c>
      <c r="AU33" s="96" t="s">
        <v>28</v>
      </c>
      <c r="AV33" s="96" t="s">
        <v>28</v>
      </c>
      <c r="AW33" s="96" t="s">
        <v>28</v>
      </c>
      <c r="AX33" s="96" t="s">
        <v>28</v>
      </c>
      <c r="AY33" s="96" t="s">
        <v>28</v>
      </c>
      <c r="AZ33" s="96" t="s">
        <v>28</v>
      </c>
      <c r="BA33" s="96" t="s">
        <v>28</v>
      </c>
      <c r="BB33" s="96" t="s">
        <v>28</v>
      </c>
      <c r="BC33" s="108" t="s">
        <v>28</v>
      </c>
      <c r="BD33" s="109">
        <v>4.5999999999999996</v>
      </c>
      <c r="BE33" s="109">
        <v>3.2</v>
      </c>
      <c r="BF33" s="109">
        <v>2.8</v>
      </c>
    </row>
    <row r="34" spans="1:93" x14ac:dyDescent="0.3">
      <c r="A34" s="10"/>
      <c r="B34" t="s">
        <v>77</v>
      </c>
      <c r="C34" s="96">
        <v>21</v>
      </c>
      <c r="D34" s="106">
        <v>35760</v>
      </c>
      <c r="E34" s="107">
        <v>6.1657222185</v>
      </c>
      <c r="F34" s="97">
        <v>3.2953802235</v>
      </c>
      <c r="G34" s="97">
        <v>11.536189422</v>
      </c>
      <c r="H34" s="97">
        <v>0.38816088510000002</v>
      </c>
      <c r="I34" s="99">
        <v>5.8724832214999996</v>
      </c>
      <c r="J34" s="97">
        <v>3.8289031362000001</v>
      </c>
      <c r="K34" s="97">
        <v>9.0067724252999994</v>
      </c>
      <c r="L34" s="97">
        <v>1.3176318513</v>
      </c>
      <c r="M34" s="97">
        <v>0.70423184670000005</v>
      </c>
      <c r="N34" s="97">
        <v>2.4653155115000001</v>
      </c>
      <c r="O34" s="106">
        <v>17</v>
      </c>
      <c r="P34" s="106">
        <v>37020</v>
      </c>
      <c r="Q34" s="107">
        <v>5.2045428810000001</v>
      </c>
      <c r="R34" s="97">
        <v>2.69229612</v>
      </c>
      <c r="S34" s="97">
        <v>10.061027982000001</v>
      </c>
      <c r="T34" s="97">
        <v>0.46573467810000002</v>
      </c>
      <c r="U34" s="99">
        <v>4.5921123716999999</v>
      </c>
      <c r="V34" s="97">
        <v>2.8547350589999998</v>
      </c>
      <c r="W34" s="97">
        <v>7.3868487261000002</v>
      </c>
      <c r="X34" s="97">
        <v>1.2780175575999999</v>
      </c>
      <c r="Y34" s="97">
        <v>0.66111506630000005</v>
      </c>
      <c r="Z34" s="97">
        <v>2.4705667150999999</v>
      </c>
      <c r="AA34" s="106">
        <v>18</v>
      </c>
      <c r="AB34" s="106">
        <v>38499</v>
      </c>
      <c r="AC34" s="107">
        <v>4.7320391792000001</v>
      </c>
      <c r="AD34" s="97">
        <v>2.4754433469000001</v>
      </c>
      <c r="AE34" s="97">
        <v>9.0457310695000004</v>
      </c>
      <c r="AF34" s="97">
        <v>0.61854271059999999</v>
      </c>
      <c r="AG34" s="99">
        <v>4.6754461154999998</v>
      </c>
      <c r="AH34" s="97">
        <v>2.9457299362999998</v>
      </c>
      <c r="AI34" s="97">
        <v>7.4208419819999998</v>
      </c>
      <c r="AJ34" s="97">
        <v>1.1789265573000001</v>
      </c>
      <c r="AK34" s="97">
        <v>0.61672479710000006</v>
      </c>
      <c r="AL34" s="97">
        <v>2.2536272808</v>
      </c>
      <c r="AM34" s="97">
        <v>0.82505613420000001</v>
      </c>
      <c r="AN34" s="97">
        <v>0.90921321759999996</v>
      </c>
      <c r="AO34" s="97">
        <v>0.39098978039999999</v>
      </c>
      <c r="AP34" s="97">
        <v>2.1142973973000001</v>
      </c>
      <c r="AQ34" s="97">
        <v>0.68813387859999997</v>
      </c>
      <c r="AR34" s="97">
        <v>0.84410920509999998</v>
      </c>
      <c r="AS34" s="97">
        <v>0.36898304459999998</v>
      </c>
      <c r="AT34" s="97">
        <v>1.9310381889999999</v>
      </c>
      <c r="AU34" s="96" t="s">
        <v>28</v>
      </c>
      <c r="AV34" s="96" t="s">
        <v>28</v>
      </c>
      <c r="AW34" s="96" t="s">
        <v>28</v>
      </c>
      <c r="AX34" s="96" t="s">
        <v>28</v>
      </c>
      <c r="AY34" s="96" t="s">
        <v>28</v>
      </c>
      <c r="AZ34" s="96" t="s">
        <v>28</v>
      </c>
      <c r="BA34" s="96" t="s">
        <v>28</v>
      </c>
      <c r="BB34" s="96" t="s">
        <v>28</v>
      </c>
      <c r="BC34" s="108" t="s">
        <v>28</v>
      </c>
      <c r="BD34" s="109">
        <v>4.2</v>
      </c>
      <c r="BE34" s="109">
        <v>3.4</v>
      </c>
      <c r="BF34" s="109">
        <v>3.6</v>
      </c>
    </row>
    <row r="35" spans="1:93" x14ac:dyDescent="0.3">
      <c r="A35" s="10"/>
      <c r="B35" t="s">
        <v>79</v>
      </c>
      <c r="C35" s="96">
        <v>46</v>
      </c>
      <c r="D35" s="106">
        <v>72602</v>
      </c>
      <c r="E35" s="107">
        <v>5.1350860231000004</v>
      </c>
      <c r="F35" s="97">
        <v>3.0356361212</v>
      </c>
      <c r="G35" s="97">
        <v>8.6865182162999997</v>
      </c>
      <c r="H35" s="97">
        <v>0.72898450189999997</v>
      </c>
      <c r="I35" s="99">
        <v>6.3359136111999996</v>
      </c>
      <c r="J35" s="97">
        <v>4.7457671572000004</v>
      </c>
      <c r="K35" s="97">
        <v>8.4588644910999999</v>
      </c>
      <c r="L35" s="97">
        <v>1.0973820525</v>
      </c>
      <c r="M35" s="97">
        <v>0.64872381540000001</v>
      </c>
      <c r="N35" s="97">
        <v>1.8563329116</v>
      </c>
      <c r="O35" s="106">
        <v>37</v>
      </c>
      <c r="P35" s="106">
        <v>76220</v>
      </c>
      <c r="Q35" s="107">
        <v>4.4647383204000004</v>
      </c>
      <c r="R35" s="97">
        <v>2.560573035</v>
      </c>
      <c r="S35" s="97">
        <v>7.7849325120000001</v>
      </c>
      <c r="T35" s="97">
        <v>0.74572368889999996</v>
      </c>
      <c r="U35" s="99">
        <v>4.8543689319999999</v>
      </c>
      <c r="V35" s="97">
        <v>3.5171922532000002</v>
      </c>
      <c r="W35" s="97">
        <v>6.6999174432000004</v>
      </c>
      <c r="X35" s="97">
        <v>1.0963525700000001</v>
      </c>
      <c r="Y35" s="97">
        <v>0.62876939840000001</v>
      </c>
      <c r="Z35" s="97">
        <v>1.9116530812999999</v>
      </c>
      <c r="AA35" s="106">
        <v>40</v>
      </c>
      <c r="AB35" s="106">
        <v>78280</v>
      </c>
      <c r="AC35" s="107">
        <v>4.5506877915999997</v>
      </c>
      <c r="AD35" s="97">
        <v>2.6474675565000001</v>
      </c>
      <c r="AE35" s="97">
        <v>7.8221012854999996</v>
      </c>
      <c r="AF35" s="97">
        <v>0.64968663790000003</v>
      </c>
      <c r="AG35" s="99">
        <v>5.1098620336999998</v>
      </c>
      <c r="AH35" s="97">
        <v>3.7481968653000002</v>
      </c>
      <c r="AI35" s="97">
        <v>6.9662002668999996</v>
      </c>
      <c r="AJ35" s="97">
        <v>1.1337451970000001</v>
      </c>
      <c r="AK35" s="97">
        <v>0.65958241120000005</v>
      </c>
      <c r="AL35" s="97">
        <v>1.9487756947999999</v>
      </c>
      <c r="AM35" s="97">
        <v>0.95608074860000003</v>
      </c>
      <c r="AN35" s="97">
        <v>1.0192507298</v>
      </c>
      <c r="AO35" s="97">
        <v>0.51709317639999997</v>
      </c>
      <c r="AP35" s="97">
        <v>2.0090616116</v>
      </c>
      <c r="AQ35" s="97">
        <v>0.68052804789999999</v>
      </c>
      <c r="AR35" s="97">
        <v>0.86945735670000002</v>
      </c>
      <c r="AS35" s="97">
        <v>0.44674527320000001</v>
      </c>
      <c r="AT35" s="97">
        <v>1.6921412279000001</v>
      </c>
      <c r="AU35" s="96" t="s">
        <v>28</v>
      </c>
      <c r="AV35" s="96" t="s">
        <v>28</v>
      </c>
      <c r="AW35" s="96" t="s">
        <v>28</v>
      </c>
      <c r="AX35" s="96" t="s">
        <v>28</v>
      </c>
      <c r="AY35" s="96" t="s">
        <v>28</v>
      </c>
      <c r="AZ35" s="96" t="s">
        <v>28</v>
      </c>
      <c r="BA35" s="96" t="s">
        <v>28</v>
      </c>
      <c r="BB35" s="96" t="s">
        <v>28</v>
      </c>
      <c r="BC35" s="108" t="s">
        <v>28</v>
      </c>
      <c r="BD35" s="109">
        <v>9.1999999999999993</v>
      </c>
      <c r="BE35" s="109">
        <v>7.4</v>
      </c>
      <c r="BF35" s="109">
        <v>8</v>
      </c>
    </row>
    <row r="36" spans="1:93" x14ac:dyDescent="0.3">
      <c r="A36" s="10"/>
      <c r="B36" t="s">
        <v>80</v>
      </c>
      <c r="C36" s="96">
        <v>16</v>
      </c>
      <c r="D36" s="106">
        <v>30857</v>
      </c>
      <c r="E36" s="107">
        <v>5.5897737492999999</v>
      </c>
      <c r="F36" s="97">
        <v>2.8021329960000001</v>
      </c>
      <c r="G36" s="97">
        <v>11.150637965</v>
      </c>
      <c r="H36" s="97">
        <v>0.61387387810000005</v>
      </c>
      <c r="I36" s="99">
        <v>5.1852091908000002</v>
      </c>
      <c r="J36" s="97">
        <v>3.1766246113999999</v>
      </c>
      <c r="K36" s="97">
        <v>8.4638248585000007</v>
      </c>
      <c r="L36" s="97">
        <v>1.1945500741999999</v>
      </c>
      <c r="M36" s="97">
        <v>0.59882355320000002</v>
      </c>
      <c r="N36" s="97">
        <v>2.3829221013000002</v>
      </c>
      <c r="O36" s="106">
        <v>16</v>
      </c>
      <c r="P36" s="106">
        <v>31071</v>
      </c>
      <c r="Q36" s="107">
        <v>5.2160427401999998</v>
      </c>
      <c r="R36" s="97">
        <v>2.6776540532999999</v>
      </c>
      <c r="S36" s="97">
        <v>10.160797969000001</v>
      </c>
      <c r="T36" s="97">
        <v>0.46689275689999998</v>
      </c>
      <c r="U36" s="99">
        <v>5.1494963149000004</v>
      </c>
      <c r="V36" s="97">
        <v>3.1547457639999998</v>
      </c>
      <c r="W36" s="97">
        <v>8.4055306767999998</v>
      </c>
      <c r="X36" s="97">
        <v>1.2808414409</v>
      </c>
      <c r="Y36" s="97">
        <v>0.65751958850000003</v>
      </c>
      <c r="Z36" s="97">
        <v>2.4950660414999999</v>
      </c>
      <c r="AA36" s="106">
        <v>20</v>
      </c>
      <c r="AB36" s="106">
        <v>32253</v>
      </c>
      <c r="AC36" s="107">
        <v>7.5380307283999999</v>
      </c>
      <c r="AD36" s="97">
        <v>4.0383432842999998</v>
      </c>
      <c r="AE36" s="97">
        <v>14.070598575</v>
      </c>
      <c r="AF36" s="97">
        <v>4.7808636299999999E-2</v>
      </c>
      <c r="AG36" s="99">
        <v>6.2009735527999998</v>
      </c>
      <c r="AH36" s="97">
        <v>4.0006027373000004</v>
      </c>
      <c r="AI36" s="97">
        <v>9.6115699379000006</v>
      </c>
      <c r="AJ36" s="97">
        <v>1.8780031776999999</v>
      </c>
      <c r="AK36" s="97">
        <v>1.006101168</v>
      </c>
      <c r="AL36" s="97">
        <v>3.5055082405000002</v>
      </c>
      <c r="AM36" s="97">
        <v>0.3857071641</v>
      </c>
      <c r="AN36" s="97">
        <v>1.4451627611</v>
      </c>
      <c r="AO36" s="97">
        <v>0.62890233559999997</v>
      </c>
      <c r="AP36" s="97">
        <v>3.3208580852999998</v>
      </c>
      <c r="AQ36" s="97">
        <v>0.87791980209999998</v>
      </c>
      <c r="AR36" s="97">
        <v>0.93314022610000003</v>
      </c>
      <c r="AS36" s="97">
        <v>0.38590545500000001</v>
      </c>
      <c r="AT36" s="97">
        <v>2.2563834490999999</v>
      </c>
      <c r="AU36" s="96" t="s">
        <v>28</v>
      </c>
      <c r="AV36" s="96" t="s">
        <v>28</v>
      </c>
      <c r="AW36" s="96" t="s">
        <v>28</v>
      </c>
      <c r="AX36" s="96" t="s">
        <v>28</v>
      </c>
      <c r="AY36" s="96" t="s">
        <v>28</v>
      </c>
      <c r="AZ36" s="96" t="s">
        <v>28</v>
      </c>
      <c r="BA36" s="96" t="s">
        <v>28</v>
      </c>
      <c r="BB36" s="96" t="s">
        <v>28</v>
      </c>
      <c r="BC36" s="108" t="s">
        <v>28</v>
      </c>
      <c r="BD36" s="109">
        <v>3.2</v>
      </c>
      <c r="BE36" s="109">
        <v>3.2</v>
      </c>
      <c r="BF36" s="109">
        <v>4</v>
      </c>
      <c r="BQ36" s="52"/>
    </row>
    <row r="37" spans="1:93" s="3" customFormat="1" x14ac:dyDescent="0.3">
      <c r="A37" s="10"/>
      <c r="B37" s="3" t="s">
        <v>134</v>
      </c>
      <c r="C37" s="102">
        <v>23</v>
      </c>
      <c r="D37" s="103">
        <v>65452</v>
      </c>
      <c r="E37" s="98">
        <v>3.4603493529999998</v>
      </c>
      <c r="F37" s="104">
        <v>1.8814652581</v>
      </c>
      <c r="G37" s="104">
        <v>6.3641981128999996</v>
      </c>
      <c r="H37" s="104">
        <v>0.3316561663</v>
      </c>
      <c r="I37" s="105">
        <v>3.5140255454</v>
      </c>
      <c r="J37" s="104">
        <v>2.3351625833999998</v>
      </c>
      <c r="K37" s="104">
        <v>5.2880153279000002</v>
      </c>
      <c r="L37" s="104">
        <v>0.73948620490000005</v>
      </c>
      <c r="M37" s="104">
        <v>0.40207431719999998</v>
      </c>
      <c r="N37" s="104">
        <v>1.3600466975000001</v>
      </c>
      <c r="O37" s="103">
        <v>16</v>
      </c>
      <c r="P37" s="103">
        <v>71720</v>
      </c>
      <c r="Q37" s="98">
        <v>2.2408095827999999</v>
      </c>
      <c r="R37" s="104">
        <v>1.136782363</v>
      </c>
      <c r="S37" s="104">
        <v>4.4170526826999996</v>
      </c>
      <c r="T37" s="104">
        <v>8.4472758499999995E-2</v>
      </c>
      <c r="U37" s="105">
        <v>2.2308979363999999</v>
      </c>
      <c r="V37" s="104">
        <v>1.3667192642999999</v>
      </c>
      <c r="W37" s="104">
        <v>3.6414980990000001</v>
      </c>
      <c r="X37" s="104">
        <v>0.55024889899999996</v>
      </c>
      <c r="Y37" s="104">
        <v>0.2791460945</v>
      </c>
      <c r="Z37" s="104">
        <v>1.0846429764000001</v>
      </c>
      <c r="AA37" s="103">
        <v>11</v>
      </c>
      <c r="AB37" s="103">
        <v>80456</v>
      </c>
      <c r="AC37" s="98">
        <v>1.1200732386000001</v>
      </c>
      <c r="AD37" s="104">
        <v>0.52216337729999995</v>
      </c>
      <c r="AE37" s="104">
        <v>2.4026274424</v>
      </c>
      <c r="AF37" s="104">
        <v>1.0457066E-3</v>
      </c>
      <c r="AG37" s="105">
        <v>1.3672069205999999</v>
      </c>
      <c r="AH37" s="104">
        <v>0.75715941360000005</v>
      </c>
      <c r="AI37" s="104">
        <v>2.4687730613999999</v>
      </c>
      <c r="AJ37" s="104">
        <v>0.27905180769999999</v>
      </c>
      <c r="AK37" s="104">
        <v>0.1300902739</v>
      </c>
      <c r="AL37" s="104">
        <v>0.59858365319999995</v>
      </c>
      <c r="AM37" s="104">
        <v>0.15203500980000001</v>
      </c>
      <c r="AN37" s="104">
        <v>0.49985203880000001</v>
      </c>
      <c r="AO37" s="104">
        <v>0.19353443910000001</v>
      </c>
      <c r="AP37" s="104">
        <v>1.2909953487000001</v>
      </c>
      <c r="AQ37" s="104">
        <v>0.3050889001</v>
      </c>
      <c r="AR37" s="104">
        <v>0.64756744310000003</v>
      </c>
      <c r="AS37" s="104">
        <v>0.28225155419999998</v>
      </c>
      <c r="AT37" s="104">
        <v>1.4857087131</v>
      </c>
      <c r="AU37" s="102" t="s">
        <v>28</v>
      </c>
      <c r="AV37" s="102" t="s">
        <v>28</v>
      </c>
      <c r="AW37" s="102">
        <v>3</v>
      </c>
      <c r="AX37" s="102" t="s">
        <v>28</v>
      </c>
      <c r="AY37" s="102" t="s">
        <v>28</v>
      </c>
      <c r="AZ37" s="102" t="s">
        <v>28</v>
      </c>
      <c r="BA37" s="102" t="s">
        <v>28</v>
      </c>
      <c r="BB37" s="102" t="s">
        <v>28</v>
      </c>
      <c r="BC37" s="100">
        <v>-3</v>
      </c>
      <c r="BD37" s="101">
        <v>4.5999999999999996</v>
      </c>
      <c r="BE37" s="101">
        <v>3.2</v>
      </c>
      <c r="BF37" s="101">
        <v>2.2000000000000002</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96">
        <v>20</v>
      </c>
      <c r="D38" s="106">
        <v>39470</v>
      </c>
      <c r="E38" s="107">
        <v>4.1194179814999998</v>
      </c>
      <c r="F38" s="97">
        <v>2.0935704804999999</v>
      </c>
      <c r="G38" s="97">
        <v>8.1055807120000001</v>
      </c>
      <c r="H38" s="97">
        <v>0.71206445309999999</v>
      </c>
      <c r="I38" s="99">
        <v>5.0671395996999999</v>
      </c>
      <c r="J38" s="97">
        <v>3.2691015982999998</v>
      </c>
      <c r="K38" s="97">
        <v>7.8541161694000001</v>
      </c>
      <c r="L38" s="97">
        <v>0.88033098939999999</v>
      </c>
      <c r="M38" s="97">
        <v>0.44740178850000001</v>
      </c>
      <c r="N38" s="97">
        <v>1.732184964</v>
      </c>
      <c r="O38" s="106">
        <v>15</v>
      </c>
      <c r="P38" s="106">
        <v>39540</v>
      </c>
      <c r="Q38" s="107">
        <v>2.3216528717</v>
      </c>
      <c r="R38" s="97">
        <v>1.0939533450000001</v>
      </c>
      <c r="S38" s="97">
        <v>4.9271498472999999</v>
      </c>
      <c r="T38" s="97">
        <v>0.1432832134</v>
      </c>
      <c r="U38" s="99">
        <v>3.7936267071000001</v>
      </c>
      <c r="V38" s="97">
        <v>2.2870481110999998</v>
      </c>
      <c r="W38" s="97">
        <v>6.2926545021000004</v>
      </c>
      <c r="X38" s="97">
        <v>0.57010062179999998</v>
      </c>
      <c r="Y38" s="97">
        <v>0.2686290831</v>
      </c>
      <c r="Z38" s="97">
        <v>1.2099014567999999</v>
      </c>
      <c r="AA38" s="106">
        <v>20</v>
      </c>
      <c r="AB38" s="106">
        <v>40630</v>
      </c>
      <c r="AC38" s="107">
        <v>3.4729954302000001</v>
      </c>
      <c r="AD38" s="97">
        <v>1.7320245049</v>
      </c>
      <c r="AE38" s="97">
        <v>6.9639299121000002</v>
      </c>
      <c r="AF38" s="97">
        <v>0.68346586799999998</v>
      </c>
      <c r="AG38" s="99">
        <v>4.9224710805000003</v>
      </c>
      <c r="AH38" s="97">
        <v>3.1757676615000001</v>
      </c>
      <c r="AI38" s="97">
        <v>7.6298785431000002</v>
      </c>
      <c r="AJ38" s="97">
        <v>0.86525203849999999</v>
      </c>
      <c r="AK38" s="97">
        <v>0.4315115766</v>
      </c>
      <c r="AL38" s="97">
        <v>1.7349733603999999</v>
      </c>
      <c r="AM38" s="97">
        <v>0.4070729112</v>
      </c>
      <c r="AN38" s="97">
        <v>1.4959150321000001</v>
      </c>
      <c r="AO38" s="97">
        <v>0.57731233159999995</v>
      </c>
      <c r="AP38" s="97">
        <v>3.8761718062999999</v>
      </c>
      <c r="AQ38" s="97">
        <v>0.23113955650000001</v>
      </c>
      <c r="AR38" s="97">
        <v>0.56358759469999997</v>
      </c>
      <c r="AS38" s="97">
        <v>0.22046131829999999</v>
      </c>
      <c r="AT38" s="97">
        <v>1.4407560446000001</v>
      </c>
      <c r="AU38" s="96" t="s">
        <v>28</v>
      </c>
      <c r="AV38" s="96" t="s">
        <v>28</v>
      </c>
      <c r="AW38" s="96" t="s">
        <v>28</v>
      </c>
      <c r="AX38" s="96" t="s">
        <v>28</v>
      </c>
      <c r="AY38" s="96" t="s">
        <v>28</v>
      </c>
      <c r="AZ38" s="96" t="s">
        <v>28</v>
      </c>
      <c r="BA38" s="96" t="s">
        <v>28</v>
      </c>
      <c r="BB38" s="96" t="s">
        <v>28</v>
      </c>
      <c r="BC38" s="108" t="s">
        <v>28</v>
      </c>
      <c r="BD38" s="109">
        <v>4</v>
      </c>
      <c r="BE38" s="109">
        <v>3</v>
      </c>
      <c r="BF38" s="109">
        <v>4</v>
      </c>
    </row>
    <row r="39" spans="1:93" x14ac:dyDescent="0.3">
      <c r="A39" s="10"/>
      <c r="B39" t="s">
        <v>142</v>
      </c>
      <c r="C39" s="96">
        <v>15</v>
      </c>
      <c r="D39" s="106">
        <v>34469</v>
      </c>
      <c r="E39" s="107">
        <v>3.4561583249000001</v>
      </c>
      <c r="F39" s="97">
        <v>1.7023714526</v>
      </c>
      <c r="G39" s="97">
        <v>7.0167003497999998</v>
      </c>
      <c r="H39" s="97">
        <v>0.40165468650000002</v>
      </c>
      <c r="I39" s="99">
        <v>4.3517363427999998</v>
      </c>
      <c r="J39" s="97">
        <v>2.6235133688999999</v>
      </c>
      <c r="K39" s="97">
        <v>7.2184153591999998</v>
      </c>
      <c r="L39" s="97">
        <v>0.7385905706</v>
      </c>
      <c r="M39" s="97">
        <v>0.36380147680000002</v>
      </c>
      <c r="N39" s="97">
        <v>1.499488226</v>
      </c>
      <c r="O39" s="106">
        <v>18</v>
      </c>
      <c r="P39" s="106">
        <v>42826</v>
      </c>
      <c r="Q39" s="107">
        <v>4.1325852955000002</v>
      </c>
      <c r="R39" s="97">
        <v>2.1218812845000001</v>
      </c>
      <c r="S39" s="97">
        <v>8.0486412454000007</v>
      </c>
      <c r="T39" s="97">
        <v>0.9655685209</v>
      </c>
      <c r="U39" s="99">
        <v>4.2030542194000002</v>
      </c>
      <c r="V39" s="97">
        <v>2.6481029471999999</v>
      </c>
      <c r="W39" s="97">
        <v>6.6710642009000001</v>
      </c>
      <c r="X39" s="97">
        <v>1.0147897109999999</v>
      </c>
      <c r="Y39" s="97">
        <v>0.52104509440000002</v>
      </c>
      <c r="Z39" s="97">
        <v>1.9764088915</v>
      </c>
      <c r="AA39" s="106">
        <v>18</v>
      </c>
      <c r="AB39" s="106">
        <v>44973</v>
      </c>
      <c r="AC39" s="107">
        <v>3.0701172862999999</v>
      </c>
      <c r="AD39" s="97">
        <v>1.5747214465999999</v>
      </c>
      <c r="AE39" s="97">
        <v>5.9855793363999998</v>
      </c>
      <c r="AF39" s="97">
        <v>0.43136029199999998</v>
      </c>
      <c r="AG39" s="99">
        <v>4.0024014408999999</v>
      </c>
      <c r="AH39" s="97">
        <v>2.5216831613999999</v>
      </c>
      <c r="AI39" s="97">
        <v>6.3525892305999996</v>
      </c>
      <c r="AJ39" s="97">
        <v>0.76488014270000004</v>
      </c>
      <c r="AK39" s="97">
        <v>0.39232154749999998</v>
      </c>
      <c r="AL39" s="97">
        <v>1.4912299272</v>
      </c>
      <c r="AM39" s="97">
        <v>0.50050687650000003</v>
      </c>
      <c r="AN39" s="97">
        <v>0.74290475980000004</v>
      </c>
      <c r="AO39" s="97">
        <v>0.3129253367</v>
      </c>
      <c r="AP39" s="97">
        <v>1.7637034061000001</v>
      </c>
      <c r="AQ39" s="97">
        <v>0.69587324969999997</v>
      </c>
      <c r="AR39" s="97">
        <v>1.1957164305000001</v>
      </c>
      <c r="AS39" s="97">
        <v>0.48797694670000002</v>
      </c>
      <c r="AT39" s="97">
        <v>2.9299289484000002</v>
      </c>
      <c r="AU39" s="96" t="s">
        <v>28</v>
      </c>
      <c r="AV39" s="96" t="s">
        <v>28</v>
      </c>
      <c r="AW39" s="96" t="s">
        <v>28</v>
      </c>
      <c r="AX39" s="96" t="s">
        <v>28</v>
      </c>
      <c r="AY39" s="96" t="s">
        <v>28</v>
      </c>
      <c r="AZ39" s="96" t="s">
        <v>28</v>
      </c>
      <c r="BA39" s="96" t="s">
        <v>28</v>
      </c>
      <c r="BB39" s="96" t="s">
        <v>28</v>
      </c>
      <c r="BC39" s="108" t="s">
        <v>28</v>
      </c>
      <c r="BD39" s="109">
        <v>3</v>
      </c>
      <c r="BE39" s="109">
        <v>3.6</v>
      </c>
      <c r="BF39" s="109">
        <v>3.6</v>
      </c>
    </row>
    <row r="40" spans="1:93" x14ac:dyDescent="0.3">
      <c r="A40" s="10"/>
      <c r="B40" t="s">
        <v>138</v>
      </c>
      <c r="C40" s="96">
        <v>27</v>
      </c>
      <c r="D40" s="106">
        <v>79910</v>
      </c>
      <c r="E40" s="107">
        <v>2.9707068867999999</v>
      </c>
      <c r="F40" s="97">
        <v>1.6210338031</v>
      </c>
      <c r="G40" s="97">
        <v>5.4441180623000003</v>
      </c>
      <c r="H40" s="97">
        <v>0.1415100181</v>
      </c>
      <c r="I40" s="99">
        <v>3.3788011512999998</v>
      </c>
      <c r="J40" s="97">
        <v>2.3171215702999999</v>
      </c>
      <c r="K40" s="97">
        <v>4.9269306221000004</v>
      </c>
      <c r="L40" s="97">
        <v>0.63484825879999995</v>
      </c>
      <c r="M40" s="97">
        <v>0.34641939669999999</v>
      </c>
      <c r="N40" s="97">
        <v>1.1634230518999999</v>
      </c>
      <c r="O40" s="106">
        <v>27</v>
      </c>
      <c r="P40" s="106">
        <v>83348</v>
      </c>
      <c r="Q40" s="107">
        <v>2.8534132232</v>
      </c>
      <c r="R40" s="97">
        <v>1.5541279153000001</v>
      </c>
      <c r="S40" s="97">
        <v>5.2389297832999997</v>
      </c>
      <c r="T40" s="97">
        <v>0.25121026229999999</v>
      </c>
      <c r="U40" s="99">
        <v>3.2394298603</v>
      </c>
      <c r="V40" s="97">
        <v>2.2215432246</v>
      </c>
      <c r="W40" s="97">
        <v>4.7237009407999997</v>
      </c>
      <c r="X40" s="97">
        <v>0.70067867279999996</v>
      </c>
      <c r="Y40" s="97">
        <v>0.38162866709999999</v>
      </c>
      <c r="Z40" s="97">
        <v>1.2864615393000001</v>
      </c>
      <c r="AA40" s="106">
        <v>32</v>
      </c>
      <c r="AB40" s="106">
        <v>85514</v>
      </c>
      <c r="AC40" s="107">
        <v>3.1764320909000001</v>
      </c>
      <c r="AD40" s="97">
        <v>1.7582100132</v>
      </c>
      <c r="AE40" s="97">
        <v>5.7386323318999999</v>
      </c>
      <c r="AF40" s="97">
        <v>0.43810475240000002</v>
      </c>
      <c r="AG40" s="99">
        <v>3.7420773207</v>
      </c>
      <c r="AH40" s="97">
        <v>2.6463066066000001</v>
      </c>
      <c r="AI40" s="97">
        <v>5.2915798340000002</v>
      </c>
      <c r="AJ40" s="97">
        <v>0.79136710570000002</v>
      </c>
      <c r="AK40" s="97">
        <v>0.43803535840000002</v>
      </c>
      <c r="AL40" s="97">
        <v>1.4297062645</v>
      </c>
      <c r="AM40" s="97">
        <v>0.78192874130000001</v>
      </c>
      <c r="AN40" s="97">
        <v>1.1132043775</v>
      </c>
      <c r="AO40" s="97">
        <v>0.52094901849999997</v>
      </c>
      <c r="AP40" s="97">
        <v>2.3787816892000002</v>
      </c>
      <c r="AQ40" s="97">
        <v>0.91839512280000002</v>
      </c>
      <c r="AR40" s="97">
        <v>0.96051658139999996</v>
      </c>
      <c r="AS40" s="97">
        <v>0.4444517952</v>
      </c>
      <c r="AT40" s="97">
        <v>2.0757978999</v>
      </c>
      <c r="AU40" s="96" t="s">
        <v>28</v>
      </c>
      <c r="AV40" s="96" t="s">
        <v>28</v>
      </c>
      <c r="AW40" s="96" t="s">
        <v>28</v>
      </c>
      <c r="AX40" s="96" t="s">
        <v>28</v>
      </c>
      <c r="AY40" s="96" t="s">
        <v>28</v>
      </c>
      <c r="AZ40" s="96" t="s">
        <v>28</v>
      </c>
      <c r="BA40" s="96" t="s">
        <v>28</v>
      </c>
      <c r="BB40" s="96" t="s">
        <v>28</v>
      </c>
      <c r="BC40" s="108" t="s">
        <v>28</v>
      </c>
      <c r="BD40" s="109">
        <v>5.4</v>
      </c>
      <c r="BE40" s="109">
        <v>5.4</v>
      </c>
      <c r="BF40" s="109">
        <v>6.4</v>
      </c>
    </row>
    <row r="41" spans="1:93" x14ac:dyDescent="0.3">
      <c r="A41" s="10"/>
      <c r="B41" t="s">
        <v>141</v>
      </c>
      <c r="C41" s="96">
        <v>6</v>
      </c>
      <c r="D41" s="106">
        <v>24424</v>
      </c>
      <c r="E41" s="107">
        <v>2.3886917896000002</v>
      </c>
      <c r="F41" s="97">
        <v>0.9417541599</v>
      </c>
      <c r="G41" s="97">
        <v>6.0587451676999997</v>
      </c>
      <c r="H41" s="97">
        <v>0.15678373239999999</v>
      </c>
      <c r="I41" s="99">
        <v>2.4566000655</v>
      </c>
      <c r="J41" s="97">
        <v>1.1036538541000001</v>
      </c>
      <c r="K41" s="97">
        <v>5.4680947830999997</v>
      </c>
      <c r="L41" s="97">
        <v>0.51047002659999996</v>
      </c>
      <c r="M41" s="97">
        <v>0.20125546259999999</v>
      </c>
      <c r="N41" s="97">
        <v>1.2947705602999999</v>
      </c>
      <c r="O41" s="106">
        <v>14</v>
      </c>
      <c r="P41" s="106">
        <v>24854</v>
      </c>
      <c r="Q41" s="107">
        <v>4.4971979719000004</v>
      </c>
      <c r="R41" s="97">
        <v>2.2305314481999998</v>
      </c>
      <c r="S41" s="97">
        <v>9.0672514905000003</v>
      </c>
      <c r="T41" s="97">
        <v>0.78149962240000004</v>
      </c>
      <c r="U41" s="99">
        <v>5.6328961133000002</v>
      </c>
      <c r="V41" s="97">
        <v>3.3360961586000002</v>
      </c>
      <c r="W41" s="97">
        <v>9.5109724403999998</v>
      </c>
      <c r="X41" s="97">
        <v>1.1043232998000001</v>
      </c>
      <c r="Y41" s="97">
        <v>0.54772502000000001</v>
      </c>
      <c r="Z41" s="97">
        <v>2.2265368677000001</v>
      </c>
      <c r="AA41" s="106">
        <v>10</v>
      </c>
      <c r="AB41" s="106">
        <v>25835</v>
      </c>
      <c r="AC41" s="107">
        <v>3.0598410816000001</v>
      </c>
      <c r="AD41" s="97">
        <v>1.4028407123</v>
      </c>
      <c r="AE41" s="97">
        <v>6.6740488516000003</v>
      </c>
      <c r="AF41" s="97">
        <v>0.49520210149999999</v>
      </c>
      <c r="AG41" s="99">
        <v>3.8707180181999998</v>
      </c>
      <c r="AH41" s="97">
        <v>2.0826580613000001</v>
      </c>
      <c r="AI41" s="97">
        <v>7.1939115955000004</v>
      </c>
      <c r="AJ41" s="97">
        <v>0.76231995880000003</v>
      </c>
      <c r="AK41" s="97">
        <v>0.34949967840000001</v>
      </c>
      <c r="AL41" s="97">
        <v>1.6627532313</v>
      </c>
      <c r="AM41" s="97">
        <v>0.4403063136</v>
      </c>
      <c r="AN41" s="97">
        <v>0.68038834420000005</v>
      </c>
      <c r="AO41" s="97">
        <v>0.25584651320000001</v>
      </c>
      <c r="AP41" s="97">
        <v>1.8093985064</v>
      </c>
      <c r="AQ41" s="97">
        <v>0.2606490501</v>
      </c>
      <c r="AR41" s="97">
        <v>1.8827033237999999</v>
      </c>
      <c r="AS41" s="97">
        <v>0.62517168779999999</v>
      </c>
      <c r="AT41" s="97">
        <v>5.6697574038000003</v>
      </c>
      <c r="AU41" s="96" t="s">
        <v>28</v>
      </c>
      <c r="AV41" s="96" t="s">
        <v>28</v>
      </c>
      <c r="AW41" s="96" t="s">
        <v>28</v>
      </c>
      <c r="AX41" s="96" t="s">
        <v>28</v>
      </c>
      <c r="AY41" s="96" t="s">
        <v>28</v>
      </c>
      <c r="AZ41" s="96" t="s">
        <v>28</v>
      </c>
      <c r="BA41" s="96" t="s">
        <v>28</v>
      </c>
      <c r="BB41" s="96" t="s">
        <v>28</v>
      </c>
      <c r="BC41" s="108" t="s">
        <v>28</v>
      </c>
      <c r="BD41" s="109">
        <v>1.2</v>
      </c>
      <c r="BE41" s="109">
        <v>2.8</v>
      </c>
      <c r="BF41" s="109">
        <v>2</v>
      </c>
    </row>
    <row r="42" spans="1:93" x14ac:dyDescent="0.3">
      <c r="A42" s="10"/>
      <c r="B42" t="s">
        <v>135</v>
      </c>
      <c r="C42" s="96">
        <v>39</v>
      </c>
      <c r="D42" s="106">
        <v>91820</v>
      </c>
      <c r="E42" s="107">
        <v>3.3781414398999998</v>
      </c>
      <c r="F42" s="97">
        <v>1.9699410454999999</v>
      </c>
      <c r="G42" s="97">
        <v>5.7929853353</v>
      </c>
      <c r="H42" s="97">
        <v>0.2363512508</v>
      </c>
      <c r="I42" s="99">
        <v>4.2474406447000002</v>
      </c>
      <c r="J42" s="97">
        <v>3.1033159028999999</v>
      </c>
      <c r="K42" s="97">
        <v>5.8133791708000002</v>
      </c>
      <c r="L42" s="97">
        <v>0.72191814710000002</v>
      </c>
      <c r="M42" s="97">
        <v>0.42098183709999998</v>
      </c>
      <c r="N42" s="97">
        <v>1.2379769508</v>
      </c>
      <c r="O42" s="106">
        <v>34</v>
      </c>
      <c r="P42" s="106">
        <v>95014</v>
      </c>
      <c r="Q42" s="107">
        <v>2.9180815554000001</v>
      </c>
      <c r="R42" s="97">
        <v>1.6597980761</v>
      </c>
      <c r="S42" s="97">
        <v>5.1302625822000003</v>
      </c>
      <c r="T42" s="97">
        <v>0.24695945489999999</v>
      </c>
      <c r="U42" s="99">
        <v>3.5784200223</v>
      </c>
      <c r="V42" s="97">
        <v>2.5568865276000001</v>
      </c>
      <c r="W42" s="97">
        <v>5.0080790515000002</v>
      </c>
      <c r="X42" s="97">
        <v>0.71655850430000001</v>
      </c>
      <c r="Y42" s="97">
        <v>0.40757682890000002</v>
      </c>
      <c r="Z42" s="97">
        <v>1.25977743</v>
      </c>
      <c r="AA42" s="106">
        <v>28</v>
      </c>
      <c r="AB42" s="106">
        <v>98357</v>
      </c>
      <c r="AC42" s="107">
        <v>2.4940544733999999</v>
      </c>
      <c r="AD42" s="97">
        <v>1.3716072198</v>
      </c>
      <c r="AE42" s="97">
        <v>4.5350502874999998</v>
      </c>
      <c r="AF42" s="97">
        <v>0.1188119493</v>
      </c>
      <c r="AG42" s="99">
        <v>2.8467724717</v>
      </c>
      <c r="AH42" s="97">
        <v>1.9655802791999999</v>
      </c>
      <c r="AI42" s="97">
        <v>4.1230132350000002</v>
      </c>
      <c r="AJ42" s="97">
        <v>0.62136151939999995</v>
      </c>
      <c r="AK42" s="97">
        <v>0.34171825639999998</v>
      </c>
      <c r="AL42" s="97">
        <v>1.1298493144999999</v>
      </c>
      <c r="AM42" s="97">
        <v>0.67352874969999998</v>
      </c>
      <c r="AN42" s="97">
        <v>0.85468977690000003</v>
      </c>
      <c r="AO42" s="97">
        <v>0.41169618190000001</v>
      </c>
      <c r="AP42" s="97">
        <v>1.7743536295</v>
      </c>
      <c r="AQ42" s="97">
        <v>0.67451395240000001</v>
      </c>
      <c r="AR42" s="97">
        <v>0.8638127229</v>
      </c>
      <c r="AS42" s="97">
        <v>0.43620329000000002</v>
      </c>
      <c r="AT42" s="97">
        <v>1.7106070433</v>
      </c>
      <c r="AU42" s="96" t="s">
        <v>28</v>
      </c>
      <c r="AV42" s="96" t="s">
        <v>28</v>
      </c>
      <c r="AW42" s="96" t="s">
        <v>28</v>
      </c>
      <c r="AX42" s="96" t="s">
        <v>28</v>
      </c>
      <c r="AY42" s="96" t="s">
        <v>28</v>
      </c>
      <c r="AZ42" s="96" t="s">
        <v>28</v>
      </c>
      <c r="BA42" s="96" t="s">
        <v>28</v>
      </c>
      <c r="BB42" s="96" t="s">
        <v>28</v>
      </c>
      <c r="BC42" s="108" t="s">
        <v>28</v>
      </c>
      <c r="BD42" s="109">
        <v>7.8</v>
      </c>
      <c r="BE42" s="109">
        <v>6.8</v>
      </c>
      <c r="BF42" s="109">
        <v>5.6</v>
      </c>
    </row>
    <row r="43" spans="1:93" x14ac:dyDescent="0.3">
      <c r="A43" s="10"/>
      <c r="B43" t="s">
        <v>140</v>
      </c>
      <c r="C43" s="96">
        <v>11</v>
      </c>
      <c r="D43" s="106">
        <v>17304</v>
      </c>
      <c r="E43" s="107">
        <v>5.1567484136999999</v>
      </c>
      <c r="F43" s="97">
        <v>2.3387283147</v>
      </c>
      <c r="G43" s="97">
        <v>11.370304979</v>
      </c>
      <c r="H43" s="97">
        <v>0.80972505630000002</v>
      </c>
      <c r="I43" s="99">
        <v>6.3569116967000001</v>
      </c>
      <c r="J43" s="97">
        <v>3.5204587254000002</v>
      </c>
      <c r="K43" s="97">
        <v>11.478710439</v>
      </c>
      <c r="L43" s="97">
        <v>1.1020113651000001</v>
      </c>
      <c r="M43" s="97">
        <v>0.49979269409999999</v>
      </c>
      <c r="N43" s="97">
        <v>2.4298655483</v>
      </c>
      <c r="O43" s="106">
        <v>11</v>
      </c>
      <c r="P43" s="106">
        <v>17602</v>
      </c>
      <c r="Q43" s="107">
        <v>4.8417442147000003</v>
      </c>
      <c r="R43" s="97">
        <v>2.2314589534999998</v>
      </c>
      <c r="S43" s="97">
        <v>10.505452948</v>
      </c>
      <c r="T43" s="97">
        <v>0.66148470579999996</v>
      </c>
      <c r="U43" s="99">
        <v>6.2492898533999997</v>
      </c>
      <c r="V43" s="97">
        <v>3.4608577312</v>
      </c>
      <c r="W43" s="97">
        <v>11.284377084000001</v>
      </c>
      <c r="X43" s="97">
        <v>1.1889294135999999</v>
      </c>
      <c r="Y43" s="97">
        <v>0.54795277639999995</v>
      </c>
      <c r="Z43" s="97">
        <v>2.5796988562999998</v>
      </c>
      <c r="AA43" s="106">
        <v>9</v>
      </c>
      <c r="AB43" s="106">
        <v>17626</v>
      </c>
      <c r="AC43" s="107">
        <v>4.2683841358999999</v>
      </c>
      <c r="AD43" s="97">
        <v>1.8590656503</v>
      </c>
      <c r="AE43" s="97">
        <v>9.8001397254999993</v>
      </c>
      <c r="AF43" s="97">
        <v>0.88472328960000002</v>
      </c>
      <c r="AG43" s="99">
        <v>5.1060932712999998</v>
      </c>
      <c r="AH43" s="97">
        <v>2.6567757339</v>
      </c>
      <c r="AI43" s="97">
        <v>9.8134698244000003</v>
      </c>
      <c r="AJ43" s="97">
        <v>1.0634128806000001</v>
      </c>
      <c r="AK43" s="97">
        <v>0.46316224020000002</v>
      </c>
      <c r="AL43" s="97">
        <v>2.4415784718000002</v>
      </c>
      <c r="AM43" s="97">
        <v>0.8176379641</v>
      </c>
      <c r="AN43" s="97">
        <v>0.88157984950000001</v>
      </c>
      <c r="AO43" s="97">
        <v>0.30198530810000002</v>
      </c>
      <c r="AP43" s="97">
        <v>2.5735789465000001</v>
      </c>
      <c r="AQ43" s="97">
        <v>0.90548415029999996</v>
      </c>
      <c r="AR43" s="97">
        <v>0.93891418120000003</v>
      </c>
      <c r="AS43" s="97">
        <v>0.33171562650000003</v>
      </c>
      <c r="AT43" s="97">
        <v>2.6575770605</v>
      </c>
      <c r="AU43" s="96" t="s">
        <v>28</v>
      </c>
      <c r="AV43" s="96" t="s">
        <v>28</v>
      </c>
      <c r="AW43" s="96" t="s">
        <v>28</v>
      </c>
      <c r="AX43" s="96" t="s">
        <v>28</v>
      </c>
      <c r="AY43" s="96" t="s">
        <v>28</v>
      </c>
      <c r="AZ43" s="96" t="s">
        <v>28</v>
      </c>
      <c r="BA43" s="96" t="s">
        <v>28</v>
      </c>
      <c r="BB43" s="96" t="s">
        <v>28</v>
      </c>
      <c r="BC43" s="108" t="s">
        <v>28</v>
      </c>
      <c r="BD43" s="109">
        <v>2.2000000000000002</v>
      </c>
      <c r="BE43" s="109">
        <v>2.2000000000000002</v>
      </c>
      <c r="BF43" s="109">
        <v>1.8</v>
      </c>
    </row>
    <row r="44" spans="1:93" x14ac:dyDescent="0.3">
      <c r="A44" s="10"/>
      <c r="B44" t="s">
        <v>137</v>
      </c>
      <c r="C44" s="96">
        <v>16</v>
      </c>
      <c r="D44" s="106">
        <v>28358</v>
      </c>
      <c r="E44" s="107">
        <v>3.7466879796999999</v>
      </c>
      <c r="F44" s="97">
        <v>1.8256580944</v>
      </c>
      <c r="G44" s="97">
        <v>7.6891017328000002</v>
      </c>
      <c r="H44" s="97">
        <v>0.54449497589999996</v>
      </c>
      <c r="I44" s="99">
        <v>5.6421468369000003</v>
      </c>
      <c r="J44" s="97">
        <v>3.4565591944</v>
      </c>
      <c r="K44" s="97">
        <v>9.2096848741000006</v>
      </c>
      <c r="L44" s="97">
        <v>0.80067755949999997</v>
      </c>
      <c r="M44" s="97">
        <v>0.39014817229999998</v>
      </c>
      <c r="N44" s="97">
        <v>1.6431822569000001</v>
      </c>
      <c r="O44" s="106">
        <v>14</v>
      </c>
      <c r="P44" s="106">
        <v>29766</v>
      </c>
      <c r="Q44" s="107">
        <v>3.0076461344999998</v>
      </c>
      <c r="R44" s="97">
        <v>1.4282477479</v>
      </c>
      <c r="S44" s="97">
        <v>6.3335897316000001</v>
      </c>
      <c r="T44" s="97">
        <v>0.42509147289999999</v>
      </c>
      <c r="U44" s="99">
        <v>4.7033528187</v>
      </c>
      <c r="V44" s="97">
        <v>2.7855719252000002</v>
      </c>
      <c r="W44" s="97">
        <v>7.9414670775999996</v>
      </c>
      <c r="X44" s="97">
        <v>0.73855181039999995</v>
      </c>
      <c r="Y44" s="97">
        <v>0.3507177749</v>
      </c>
      <c r="Z44" s="97">
        <v>1.5552641346</v>
      </c>
      <c r="AA44" s="106">
        <v>13</v>
      </c>
      <c r="AB44" s="106">
        <v>31305</v>
      </c>
      <c r="AC44" s="107">
        <v>2.2591952799000001</v>
      </c>
      <c r="AD44" s="97">
        <v>1.0483207069</v>
      </c>
      <c r="AE44" s="97">
        <v>4.8687040894000004</v>
      </c>
      <c r="AF44" s="97">
        <v>0.14234581599999999</v>
      </c>
      <c r="AG44" s="99">
        <v>4.1526912634000004</v>
      </c>
      <c r="AH44" s="97">
        <v>2.4112864888000001</v>
      </c>
      <c r="AI44" s="97">
        <v>7.1517195527000004</v>
      </c>
      <c r="AJ44" s="97">
        <v>0.56284937899999998</v>
      </c>
      <c r="AK44" s="97">
        <v>0.26117558950000003</v>
      </c>
      <c r="AL44" s="97">
        <v>1.2129748577999999</v>
      </c>
      <c r="AM44" s="97">
        <v>0.57489961440000004</v>
      </c>
      <c r="AN44" s="97">
        <v>0.75115062710000002</v>
      </c>
      <c r="AO44" s="97">
        <v>0.27633700220000001</v>
      </c>
      <c r="AP44" s="97">
        <v>2.041808589</v>
      </c>
      <c r="AQ44" s="97">
        <v>0.65480121160000004</v>
      </c>
      <c r="AR44" s="97">
        <v>0.80274796049999997</v>
      </c>
      <c r="AS44" s="97">
        <v>0.30639574670000003</v>
      </c>
      <c r="AT44" s="97">
        <v>2.1031763499</v>
      </c>
      <c r="AU44" s="96" t="s">
        <v>28</v>
      </c>
      <c r="AV44" s="96" t="s">
        <v>28</v>
      </c>
      <c r="AW44" s="96" t="s">
        <v>28</v>
      </c>
      <c r="AX44" s="96" t="s">
        <v>28</v>
      </c>
      <c r="AY44" s="96" t="s">
        <v>28</v>
      </c>
      <c r="AZ44" s="96" t="s">
        <v>28</v>
      </c>
      <c r="BA44" s="96" t="s">
        <v>28</v>
      </c>
      <c r="BB44" s="96" t="s">
        <v>28</v>
      </c>
      <c r="BC44" s="108" t="s">
        <v>28</v>
      </c>
      <c r="BD44" s="109">
        <v>3.2</v>
      </c>
      <c r="BE44" s="109">
        <v>2.8</v>
      </c>
      <c r="BF44" s="109">
        <v>2.6</v>
      </c>
    </row>
    <row r="45" spans="1:93" x14ac:dyDescent="0.3">
      <c r="A45" s="10"/>
      <c r="B45" t="s">
        <v>139</v>
      </c>
      <c r="C45" s="96">
        <v>16</v>
      </c>
      <c r="D45" s="106">
        <v>41224</v>
      </c>
      <c r="E45" s="107">
        <v>3.3928921841999999</v>
      </c>
      <c r="F45" s="97">
        <v>1.7216036365</v>
      </c>
      <c r="G45" s="97">
        <v>6.6866246851</v>
      </c>
      <c r="H45" s="97">
        <v>0.35300847349999998</v>
      </c>
      <c r="I45" s="99">
        <v>3.8812342325000002</v>
      </c>
      <c r="J45" s="97">
        <v>2.3777679418000002</v>
      </c>
      <c r="K45" s="97">
        <v>6.3353445483000002</v>
      </c>
      <c r="L45" s="97">
        <v>0.72507042180000003</v>
      </c>
      <c r="M45" s="97">
        <v>0.3679114476</v>
      </c>
      <c r="N45" s="97">
        <v>1.4289501457</v>
      </c>
      <c r="O45" s="106">
        <v>18</v>
      </c>
      <c r="P45" s="106">
        <v>45936</v>
      </c>
      <c r="Q45" s="107">
        <v>3.5771045061</v>
      </c>
      <c r="R45" s="97">
        <v>1.858621584</v>
      </c>
      <c r="S45" s="97">
        <v>6.8844980373000002</v>
      </c>
      <c r="T45" s="97">
        <v>0.69788716129999995</v>
      </c>
      <c r="U45" s="99">
        <v>3.9184952977999998</v>
      </c>
      <c r="V45" s="97">
        <v>2.4688187221</v>
      </c>
      <c r="W45" s="97">
        <v>6.2194138686000002</v>
      </c>
      <c r="X45" s="97">
        <v>0.87838691479999997</v>
      </c>
      <c r="Y45" s="97">
        <v>0.45639954780000003</v>
      </c>
      <c r="Z45" s="97">
        <v>1.6905441204</v>
      </c>
      <c r="AA45" s="106">
        <v>21</v>
      </c>
      <c r="AB45" s="106">
        <v>49110</v>
      </c>
      <c r="AC45" s="107">
        <v>3.5133139511000002</v>
      </c>
      <c r="AD45" s="97">
        <v>1.8516311277999999</v>
      </c>
      <c r="AE45" s="97">
        <v>6.6662170096000004</v>
      </c>
      <c r="AF45" s="97">
        <v>0.68358229739999998</v>
      </c>
      <c r="AG45" s="99">
        <v>4.2761148442000003</v>
      </c>
      <c r="AH45" s="97">
        <v>2.7880589727</v>
      </c>
      <c r="AI45" s="97">
        <v>6.5583828534000004</v>
      </c>
      <c r="AJ45" s="97">
        <v>0.87529687820000002</v>
      </c>
      <c r="AK45" s="97">
        <v>0.46131002469999999</v>
      </c>
      <c r="AL45" s="97">
        <v>1.6608020288000001</v>
      </c>
      <c r="AM45" s="97">
        <v>0.9662937036</v>
      </c>
      <c r="AN45" s="97">
        <v>0.98216698589999996</v>
      </c>
      <c r="AO45" s="97">
        <v>0.42631118080000002</v>
      </c>
      <c r="AP45" s="97">
        <v>2.2627883845999999</v>
      </c>
      <c r="AQ45" s="97">
        <v>0.90453301249999996</v>
      </c>
      <c r="AR45" s="97">
        <v>1.0542935973000001</v>
      </c>
      <c r="AS45" s="97">
        <v>0.4443576575</v>
      </c>
      <c r="AT45" s="97">
        <v>2.5014421840000001</v>
      </c>
      <c r="AU45" s="96" t="s">
        <v>28</v>
      </c>
      <c r="AV45" s="96" t="s">
        <v>28</v>
      </c>
      <c r="AW45" s="96" t="s">
        <v>28</v>
      </c>
      <c r="AX45" s="96" t="s">
        <v>28</v>
      </c>
      <c r="AY45" s="96" t="s">
        <v>28</v>
      </c>
      <c r="AZ45" s="96" t="s">
        <v>28</v>
      </c>
      <c r="BA45" s="96" t="s">
        <v>28</v>
      </c>
      <c r="BB45" s="96" t="s">
        <v>28</v>
      </c>
      <c r="BC45" s="108" t="s">
        <v>28</v>
      </c>
      <c r="BD45" s="109">
        <v>3.2</v>
      </c>
      <c r="BE45" s="109">
        <v>3.6</v>
      </c>
      <c r="BF45" s="109">
        <v>4.2</v>
      </c>
    </row>
    <row r="46" spans="1:93" x14ac:dyDescent="0.3">
      <c r="A46" s="10"/>
      <c r="B46" t="s">
        <v>143</v>
      </c>
      <c r="C46" s="96">
        <v>12</v>
      </c>
      <c r="D46" s="106">
        <v>21316</v>
      </c>
      <c r="E46" s="107">
        <v>4.5661239028000002</v>
      </c>
      <c r="F46" s="97">
        <v>2.149076269</v>
      </c>
      <c r="G46" s="97">
        <v>9.7016042641000002</v>
      </c>
      <c r="H46" s="97">
        <v>0.94918589630000005</v>
      </c>
      <c r="I46" s="99">
        <v>5.6295740288999996</v>
      </c>
      <c r="J46" s="97">
        <v>3.1970896491</v>
      </c>
      <c r="K46" s="97">
        <v>9.9127979586000006</v>
      </c>
      <c r="L46" s="97">
        <v>0.97579327739999999</v>
      </c>
      <c r="M46" s="97">
        <v>0.45926352869999998</v>
      </c>
      <c r="N46" s="97">
        <v>2.0732596010000002</v>
      </c>
      <c r="O46" s="106">
        <v>13</v>
      </c>
      <c r="P46" s="106">
        <v>20657</v>
      </c>
      <c r="Q46" s="107">
        <v>4.8247919659000003</v>
      </c>
      <c r="R46" s="97">
        <v>2.2995391133999998</v>
      </c>
      <c r="S46" s="97">
        <v>10.123166585</v>
      </c>
      <c r="T46" s="97">
        <v>0.65385195839999999</v>
      </c>
      <c r="U46" s="99">
        <v>6.2932662052000001</v>
      </c>
      <c r="V46" s="97">
        <v>3.654224889</v>
      </c>
      <c r="W46" s="97">
        <v>10.838194346</v>
      </c>
      <c r="X46" s="97">
        <v>1.184766652</v>
      </c>
      <c r="Y46" s="97">
        <v>0.56467040980000005</v>
      </c>
      <c r="Z46" s="97">
        <v>2.4858253510999999</v>
      </c>
      <c r="AA46" s="106">
        <v>10</v>
      </c>
      <c r="AB46" s="106">
        <v>21043</v>
      </c>
      <c r="AC46" s="107">
        <v>3.5775399091</v>
      </c>
      <c r="AD46" s="97">
        <v>1.6076012045000001</v>
      </c>
      <c r="AE46" s="97">
        <v>7.9614221272999997</v>
      </c>
      <c r="AF46" s="97">
        <v>0.77797713660000001</v>
      </c>
      <c r="AG46" s="99">
        <v>4.7521741197000003</v>
      </c>
      <c r="AH46" s="97">
        <v>2.5569296684</v>
      </c>
      <c r="AI46" s="97">
        <v>8.8321392420000002</v>
      </c>
      <c r="AJ46" s="97">
        <v>0.89129794760000003</v>
      </c>
      <c r="AK46" s="97">
        <v>0.4005131153</v>
      </c>
      <c r="AL46" s="97">
        <v>1.9834856864999999</v>
      </c>
      <c r="AM46" s="97">
        <v>0.56650485490000002</v>
      </c>
      <c r="AN46" s="97">
        <v>0.7414910186</v>
      </c>
      <c r="AO46" s="97">
        <v>0.26666083909999999</v>
      </c>
      <c r="AP46" s="97">
        <v>2.0618285474000002</v>
      </c>
      <c r="AQ46" s="97">
        <v>0.91287240300000005</v>
      </c>
      <c r="AR46" s="97">
        <v>1.0566493745000001</v>
      </c>
      <c r="AS46" s="97">
        <v>0.3937843332</v>
      </c>
      <c r="AT46" s="97">
        <v>2.8353283928000002</v>
      </c>
      <c r="AU46" s="96" t="s">
        <v>28</v>
      </c>
      <c r="AV46" s="96" t="s">
        <v>28</v>
      </c>
      <c r="AW46" s="96" t="s">
        <v>28</v>
      </c>
      <c r="AX46" s="96" t="s">
        <v>28</v>
      </c>
      <c r="AY46" s="96" t="s">
        <v>28</v>
      </c>
      <c r="AZ46" s="96" t="s">
        <v>28</v>
      </c>
      <c r="BA46" s="96" t="s">
        <v>28</v>
      </c>
      <c r="BB46" s="96" t="s">
        <v>28</v>
      </c>
      <c r="BC46" s="108" t="s">
        <v>28</v>
      </c>
      <c r="BD46" s="109">
        <v>2.4</v>
      </c>
      <c r="BE46" s="109">
        <v>2.6</v>
      </c>
      <c r="BF46" s="109">
        <v>2</v>
      </c>
    </row>
    <row r="47" spans="1:93" x14ac:dyDescent="0.3">
      <c r="A47" s="10"/>
      <c r="B47" t="s">
        <v>145</v>
      </c>
      <c r="C47" s="96">
        <v>16</v>
      </c>
      <c r="D47" s="106">
        <v>32629</v>
      </c>
      <c r="E47" s="107">
        <v>4.4655562400999997</v>
      </c>
      <c r="F47" s="97">
        <v>2.2728413414999999</v>
      </c>
      <c r="G47" s="97">
        <v>8.7736843611000008</v>
      </c>
      <c r="H47" s="97">
        <v>0.89202172179999994</v>
      </c>
      <c r="I47" s="99">
        <v>4.9036133500999997</v>
      </c>
      <c r="J47" s="97">
        <v>3.0041100136000001</v>
      </c>
      <c r="K47" s="97">
        <v>8.0041755389000002</v>
      </c>
      <c r="L47" s="97">
        <v>0.95430169040000001</v>
      </c>
      <c r="M47" s="97">
        <v>0.48571246620000003</v>
      </c>
      <c r="N47" s="97">
        <v>1.8749605573000001</v>
      </c>
      <c r="O47" s="106">
        <v>16</v>
      </c>
      <c r="P47" s="106">
        <v>34273</v>
      </c>
      <c r="Q47" s="107">
        <v>4.3410104950999999</v>
      </c>
      <c r="R47" s="97">
        <v>2.1956068742000001</v>
      </c>
      <c r="S47" s="97">
        <v>8.5827623970999998</v>
      </c>
      <c r="T47" s="97">
        <v>0.85425551830000002</v>
      </c>
      <c r="U47" s="99">
        <v>4.6683978642000001</v>
      </c>
      <c r="V47" s="97">
        <v>2.8600095012</v>
      </c>
      <c r="W47" s="97">
        <v>7.6202329431000004</v>
      </c>
      <c r="X47" s="97">
        <v>1.0659702028</v>
      </c>
      <c r="Y47" s="97">
        <v>0.53914900870000004</v>
      </c>
      <c r="Z47" s="97">
        <v>2.1075666560999999</v>
      </c>
      <c r="AA47" s="106">
        <v>20</v>
      </c>
      <c r="AB47" s="106">
        <v>36482</v>
      </c>
      <c r="AC47" s="107">
        <v>5.8508752490999996</v>
      </c>
      <c r="AD47" s="97">
        <v>3.0889568717000002</v>
      </c>
      <c r="AE47" s="97">
        <v>11.0822982</v>
      </c>
      <c r="AF47" s="97">
        <v>0.2475610754</v>
      </c>
      <c r="AG47" s="99">
        <v>5.4821555836</v>
      </c>
      <c r="AH47" s="97">
        <v>3.5368521486</v>
      </c>
      <c r="AI47" s="97">
        <v>8.4973950223999992</v>
      </c>
      <c r="AJ47" s="97">
        <v>1.4576701404000001</v>
      </c>
      <c r="AK47" s="97">
        <v>0.76957378259999998</v>
      </c>
      <c r="AL47" s="97">
        <v>2.7610117265</v>
      </c>
      <c r="AM47" s="97">
        <v>0.4937370398</v>
      </c>
      <c r="AN47" s="97">
        <v>1.3478141219999999</v>
      </c>
      <c r="AO47" s="97">
        <v>0.57330685579999996</v>
      </c>
      <c r="AP47" s="97">
        <v>3.1686397763</v>
      </c>
      <c r="AQ47" s="97">
        <v>0.94989625330000005</v>
      </c>
      <c r="AR47" s="97">
        <v>0.97210969059999996</v>
      </c>
      <c r="AS47" s="97">
        <v>0.40229048160000003</v>
      </c>
      <c r="AT47" s="97">
        <v>2.3490420329999999</v>
      </c>
      <c r="AU47" s="96" t="s">
        <v>28</v>
      </c>
      <c r="AV47" s="96" t="s">
        <v>28</v>
      </c>
      <c r="AW47" s="96" t="s">
        <v>28</v>
      </c>
      <c r="AX47" s="96" t="s">
        <v>28</v>
      </c>
      <c r="AY47" s="96" t="s">
        <v>28</v>
      </c>
      <c r="AZ47" s="96" t="s">
        <v>28</v>
      </c>
      <c r="BA47" s="96" t="s">
        <v>28</v>
      </c>
      <c r="BB47" s="96" t="s">
        <v>28</v>
      </c>
      <c r="BC47" s="108" t="s">
        <v>28</v>
      </c>
      <c r="BD47" s="109">
        <v>3.2</v>
      </c>
      <c r="BE47" s="109">
        <v>3.2</v>
      </c>
      <c r="BF47" s="109">
        <v>4</v>
      </c>
      <c r="BQ47" s="52"/>
      <c r="CO47" s="4"/>
    </row>
    <row r="48" spans="1:93" x14ac:dyDescent="0.3">
      <c r="A48" s="10"/>
      <c r="B48" t="s">
        <v>97</v>
      </c>
      <c r="C48" s="96">
        <v>44</v>
      </c>
      <c r="D48" s="106">
        <v>48732</v>
      </c>
      <c r="E48" s="107">
        <v>6.7556317502000001</v>
      </c>
      <c r="F48" s="97">
        <v>3.9308968665999999</v>
      </c>
      <c r="G48" s="97">
        <v>11.610215656999999</v>
      </c>
      <c r="H48" s="97">
        <v>0.18381887769999999</v>
      </c>
      <c r="I48" s="99">
        <v>9.0289748010000004</v>
      </c>
      <c r="J48" s="97">
        <v>6.7191599566000004</v>
      </c>
      <c r="K48" s="97">
        <v>12.132824115</v>
      </c>
      <c r="L48" s="97">
        <v>1.4436971459000001</v>
      </c>
      <c r="M48" s="97">
        <v>0.84004350699999997</v>
      </c>
      <c r="N48" s="97">
        <v>2.481135122</v>
      </c>
      <c r="O48" s="106">
        <v>30</v>
      </c>
      <c r="P48" s="106">
        <v>50557</v>
      </c>
      <c r="Q48" s="107">
        <v>4.2090643363</v>
      </c>
      <c r="R48" s="97">
        <v>2.3413423922000001</v>
      </c>
      <c r="S48" s="97">
        <v>7.566694494</v>
      </c>
      <c r="T48" s="97">
        <v>0.91214097039999997</v>
      </c>
      <c r="U48" s="99">
        <v>5.9338963941999996</v>
      </c>
      <c r="V48" s="97">
        <v>4.1488958278999997</v>
      </c>
      <c r="W48" s="97">
        <v>8.4868668380999992</v>
      </c>
      <c r="X48" s="97">
        <v>1.0335697574</v>
      </c>
      <c r="Y48" s="97">
        <v>0.57493554270000002</v>
      </c>
      <c r="Z48" s="97">
        <v>1.8580629726</v>
      </c>
      <c r="AA48" s="106">
        <v>34</v>
      </c>
      <c r="AB48" s="106">
        <v>52842</v>
      </c>
      <c r="AC48" s="107">
        <v>4.7734525890999997</v>
      </c>
      <c r="AD48" s="97">
        <v>2.6805259908000001</v>
      </c>
      <c r="AE48" s="97">
        <v>8.5005143389000004</v>
      </c>
      <c r="AF48" s="97">
        <v>0.55608159720000006</v>
      </c>
      <c r="AG48" s="99">
        <v>6.4342757654999998</v>
      </c>
      <c r="AH48" s="97">
        <v>4.5974795906999999</v>
      </c>
      <c r="AI48" s="97">
        <v>9.0049131941000002</v>
      </c>
      <c r="AJ48" s="97">
        <v>1.1892441745</v>
      </c>
      <c r="AK48" s="97">
        <v>0.66781849400000004</v>
      </c>
      <c r="AL48" s="97">
        <v>2.1177935611000001</v>
      </c>
      <c r="AM48" s="97">
        <v>0.7358255038</v>
      </c>
      <c r="AN48" s="97">
        <v>1.1340887684000001</v>
      </c>
      <c r="AO48" s="97">
        <v>0.54599480659999999</v>
      </c>
      <c r="AP48" s="97">
        <v>2.3556219196999999</v>
      </c>
      <c r="AQ48" s="97">
        <v>0.18736974870000001</v>
      </c>
      <c r="AR48" s="97">
        <v>0.6230452594</v>
      </c>
      <c r="AS48" s="97">
        <v>0.30835265270000001</v>
      </c>
      <c r="AT48" s="97">
        <v>1.2589007809999999</v>
      </c>
      <c r="AU48" s="96" t="s">
        <v>28</v>
      </c>
      <c r="AV48" s="96" t="s">
        <v>28</v>
      </c>
      <c r="AW48" s="96" t="s">
        <v>28</v>
      </c>
      <c r="AX48" s="96" t="s">
        <v>28</v>
      </c>
      <c r="AY48" s="96" t="s">
        <v>28</v>
      </c>
      <c r="AZ48" s="96" t="s">
        <v>28</v>
      </c>
      <c r="BA48" s="96" t="s">
        <v>28</v>
      </c>
      <c r="BB48" s="96" t="s">
        <v>28</v>
      </c>
      <c r="BC48" s="108" t="s">
        <v>28</v>
      </c>
      <c r="BD48" s="109">
        <v>8.8000000000000007</v>
      </c>
      <c r="BE48" s="109">
        <v>6</v>
      </c>
      <c r="BF48" s="109">
        <v>6.8</v>
      </c>
    </row>
    <row r="49" spans="1:93" x14ac:dyDescent="0.3">
      <c r="A49" s="10"/>
      <c r="B49" t="s">
        <v>144</v>
      </c>
      <c r="C49" s="96">
        <v>24</v>
      </c>
      <c r="D49" s="106">
        <v>33874</v>
      </c>
      <c r="E49" s="107">
        <v>8.2560208022000001</v>
      </c>
      <c r="F49" s="97">
        <v>4.5140083704</v>
      </c>
      <c r="G49" s="97">
        <v>15.100078222</v>
      </c>
      <c r="H49" s="97">
        <v>6.5306971899999997E-2</v>
      </c>
      <c r="I49" s="99">
        <v>7.0850800023999998</v>
      </c>
      <c r="J49" s="97">
        <v>4.7489103505000001</v>
      </c>
      <c r="K49" s="97">
        <v>10.570500375</v>
      </c>
      <c r="L49" s="97">
        <v>1.7643344264</v>
      </c>
      <c r="M49" s="97">
        <v>0.96465604429999996</v>
      </c>
      <c r="N49" s="97">
        <v>3.2269283818000001</v>
      </c>
      <c r="O49" s="106">
        <v>19</v>
      </c>
      <c r="P49" s="106">
        <v>32125</v>
      </c>
      <c r="Q49" s="107">
        <v>5.6837041326</v>
      </c>
      <c r="R49" s="97">
        <v>2.9990758408999998</v>
      </c>
      <c r="S49" s="97">
        <v>10.771482410000001</v>
      </c>
      <c r="T49" s="97">
        <v>0.30674244649999999</v>
      </c>
      <c r="U49" s="99">
        <v>5.9143968871999997</v>
      </c>
      <c r="V49" s="97">
        <v>3.7725190188000002</v>
      </c>
      <c r="W49" s="97">
        <v>9.2723430590000007</v>
      </c>
      <c r="X49" s="97">
        <v>1.3956794746000001</v>
      </c>
      <c r="Y49" s="97">
        <v>0.73644730550000004</v>
      </c>
      <c r="Z49" s="97">
        <v>2.6450245404000001</v>
      </c>
      <c r="AA49" s="106">
        <v>26</v>
      </c>
      <c r="AB49" s="106">
        <v>35910</v>
      </c>
      <c r="AC49" s="107">
        <v>8.7630818830999999</v>
      </c>
      <c r="AD49" s="97">
        <v>4.8471868250999997</v>
      </c>
      <c r="AE49" s="97">
        <v>15.842509658000001</v>
      </c>
      <c r="AF49" s="97">
        <v>9.7557527999999998E-3</v>
      </c>
      <c r="AG49" s="99">
        <v>7.2403230297999999</v>
      </c>
      <c r="AH49" s="97">
        <v>4.9297351333000003</v>
      </c>
      <c r="AI49" s="97">
        <v>10.633893335</v>
      </c>
      <c r="AJ49" s="97">
        <v>2.1832088798</v>
      </c>
      <c r="AK49" s="97">
        <v>1.2076141088000001</v>
      </c>
      <c r="AL49" s="97">
        <v>3.9469570437999999</v>
      </c>
      <c r="AM49" s="97">
        <v>0.28014597200000002</v>
      </c>
      <c r="AN49" s="97">
        <v>1.541790649</v>
      </c>
      <c r="AO49" s="97">
        <v>0.70274488369999999</v>
      </c>
      <c r="AP49" s="97">
        <v>3.3826192982999999</v>
      </c>
      <c r="AQ49" s="97">
        <v>0.35708794430000002</v>
      </c>
      <c r="AR49" s="97">
        <v>0.68843142099999999</v>
      </c>
      <c r="AS49" s="97">
        <v>0.31101971540000001</v>
      </c>
      <c r="AT49" s="97">
        <v>1.5238192240999999</v>
      </c>
      <c r="AU49" s="96" t="s">
        <v>28</v>
      </c>
      <c r="AV49" s="96" t="s">
        <v>28</v>
      </c>
      <c r="AW49" s="96" t="s">
        <v>28</v>
      </c>
      <c r="AX49" s="96" t="s">
        <v>28</v>
      </c>
      <c r="AY49" s="96" t="s">
        <v>28</v>
      </c>
      <c r="AZ49" s="96" t="s">
        <v>28</v>
      </c>
      <c r="BA49" s="96" t="s">
        <v>28</v>
      </c>
      <c r="BB49" s="96" t="s">
        <v>28</v>
      </c>
      <c r="BC49" s="108" t="s">
        <v>28</v>
      </c>
      <c r="BD49" s="109">
        <v>4.8</v>
      </c>
      <c r="BE49" s="109">
        <v>3.8</v>
      </c>
      <c r="BF49" s="109">
        <v>5.2</v>
      </c>
      <c r="BQ49" s="52"/>
    </row>
    <row r="50" spans="1:93" x14ac:dyDescent="0.3">
      <c r="A50" s="10"/>
      <c r="B50" t="s">
        <v>146</v>
      </c>
      <c r="C50" s="96">
        <v>26</v>
      </c>
      <c r="D50" s="106">
        <v>30169</v>
      </c>
      <c r="E50" s="107">
        <v>11.207040489000001</v>
      </c>
      <c r="F50" s="97">
        <v>6.2801244322000001</v>
      </c>
      <c r="G50" s="97">
        <v>19.999246491000001</v>
      </c>
      <c r="H50" s="97">
        <v>3.1199728999999998E-3</v>
      </c>
      <c r="I50" s="99">
        <v>8.6181179356000008</v>
      </c>
      <c r="J50" s="97">
        <v>5.8678374701999996</v>
      </c>
      <c r="K50" s="97">
        <v>12.657466593000001</v>
      </c>
      <c r="L50" s="97">
        <v>2.3949754760999999</v>
      </c>
      <c r="M50" s="97">
        <v>1.34207992</v>
      </c>
      <c r="N50" s="97">
        <v>4.2738941593000002</v>
      </c>
      <c r="O50" s="106">
        <v>28</v>
      </c>
      <c r="P50" s="106">
        <v>31121</v>
      </c>
      <c r="Q50" s="107">
        <v>12.072374591999999</v>
      </c>
      <c r="R50" s="97">
        <v>6.7944356298999997</v>
      </c>
      <c r="S50" s="97">
        <v>21.450233134000001</v>
      </c>
      <c r="T50" s="97">
        <v>2.1110580000000001E-4</v>
      </c>
      <c r="U50" s="99">
        <v>8.9971401947</v>
      </c>
      <c r="V50" s="97">
        <v>6.2121583343999998</v>
      </c>
      <c r="W50" s="97">
        <v>13.030661378</v>
      </c>
      <c r="X50" s="97">
        <v>2.9644691268000001</v>
      </c>
      <c r="Y50" s="97">
        <v>1.6684285686</v>
      </c>
      <c r="Z50" s="97">
        <v>5.2672780659000003</v>
      </c>
      <c r="AA50" s="106">
        <v>30</v>
      </c>
      <c r="AB50" s="106">
        <v>30515</v>
      </c>
      <c r="AC50" s="107">
        <v>13.058903194000001</v>
      </c>
      <c r="AD50" s="97">
        <v>7.4071159469000003</v>
      </c>
      <c r="AE50" s="97">
        <v>23.023124501000002</v>
      </c>
      <c r="AF50" s="97">
        <v>4.5472700000000003E-5</v>
      </c>
      <c r="AG50" s="99">
        <v>9.8312305424000002</v>
      </c>
      <c r="AH50" s="97">
        <v>6.8738563451000001</v>
      </c>
      <c r="AI50" s="97">
        <v>14.060970891</v>
      </c>
      <c r="AJ50" s="97">
        <v>3.2534573788999999</v>
      </c>
      <c r="AK50" s="97">
        <v>1.8453874476000001</v>
      </c>
      <c r="AL50" s="97">
        <v>5.7359146613999998</v>
      </c>
      <c r="AM50" s="97">
        <v>0.82926266680000005</v>
      </c>
      <c r="AN50" s="97">
        <v>1.0817178589000001</v>
      </c>
      <c r="AO50" s="97">
        <v>0.52973720909999999</v>
      </c>
      <c r="AP50" s="97">
        <v>2.2088565918</v>
      </c>
      <c r="AQ50" s="97">
        <v>0.84041155400000001</v>
      </c>
      <c r="AR50" s="97">
        <v>1.0772134359000001</v>
      </c>
      <c r="AS50" s="97">
        <v>0.52227517199999995</v>
      </c>
      <c r="AT50" s="97">
        <v>2.2217958056999998</v>
      </c>
      <c r="AU50" s="96">
        <v>1</v>
      </c>
      <c r="AV50" s="96">
        <v>2</v>
      </c>
      <c r="AW50" s="96">
        <v>3</v>
      </c>
      <c r="AX50" s="96" t="s">
        <v>28</v>
      </c>
      <c r="AY50" s="96" t="s">
        <v>28</v>
      </c>
      <c r="AZ50" s="96" t="s">
        <v>28</v>
      </c>
      <c r="BA50" s="96" t="s">
        <v>28</v>
      </c>
      <c r="BB50" s="96" t="s">
        <v>28</v>
      </c>
      <c r="BC50" s="108" t="s">
        <v>228</v>
      </c>
      <c r="BD50" s="109">
        <v>5.2</v>
      </c>
      <c r="BE50" s="109">
        <v>5.6</v>
      </c>
      <c r="BF50" s="109">
        <v>6</v>
      </c>
    </row>
    <row r="51" spans="1:93" x14ac:dyDescent="0.3">
      <c r="A51" s="10"/>
      <c r="B51" t="s">
        <v>147</v>
      </c>
      <c r="C51" s="96">
        <v>28</v>
      </c>
      <c r="D51" s="106">
        <v>17317</v>
      </c>
      <c r="E51" s="107">
        <v>21.180061882</v>
      </c>
      <c r="F51" s="97">
        <v>11.971312923999999</v>
      </c>
      <c r="G51" s="97">
        <v>37.472499816000003</v>
      </c>
      <c r="H51" s="97">
        <v>2.1390087000000001E-7</v>
      </c>
      <c r="I51" s="99">
        <v>16.169082405000001</v>
      </c>
      <c r="J51" s="97">
        <v>11.164091904999999</v>
      </c>
      <c r="K51" s="97">
        <v>23.417867572999999</v>
      </c>
      <c r="L51" s="97">
        <v>4.5262376667000002</v>
      </c>
      <c r="M51" s="97">
        <v>2.5583026044000001</v>
      </c>
      <c r="N51" s="97">
        <v>8.007976609</v>
      </c>
      <c r="O51" s="106">
        <v>22</v>
      </c>
      <c r="P51" s="106">
        <v>18193</v>
      </c>
      <c r="Q51" s="107">
        <v>16.709439546999999</v>
      </c>
      <c r="R51" s="97">
        <v>9.1314439829000005</v>
      </c>
      <c r="S51" s="97">
        <v>30.576256121</v>
      </c>
      <c r="T51" s="97">
        <v>4.6675148000000001E-6</v>
      </c>
      <c r="U51" s="99">
        <v>12.092563073999999</v>
      </c>
      <c r="V51" s="97">
        <v>7.9623558419</v>
      </c>
      <c r="W51" s="97">
        <v>18.365177919000001</v>
      </c>
      <c r="X51" s="97">
        <v>4.1031378945999997</v>
      </c>
      <c r="Y51" s="97">
        <v>2.2422998529</v>
      </c>
      <c r="Z51" s="97">
        <v>7.5082467494999996</v>
      </c>
      <c r="AA51" s="106">
        <v>21</v>
      </c>
      <c r="AB51" s="106">
        <v>19171</v>
      </c>
      <c r="AC51" s="107">
        <v>17.424165390999999</v>
      </c>
      <c r="AD51" s="97">
        <v>9.6093354681999994</v>
      </c>
      <c r="AE51" s="97">
        <v>31.594436530999999</v>
      </c>
      <c r="AF51" s="97">
        <v>1.3312813999999999E-6</v>
      </c>
      <c r="AG51" s="99">
        <v>10.954045172000001</v>
      </c>
      <c r="AH51" s="97">
        <v>7.1421196678000003</v>
      </c>
      <c r="AI51" s="97">
        <v>16.800489380999998</v>
      </c>
      <c r="AJ51" s="97">
        <v>4.3410061792999999</v>
      </c>
      <c r="AK51" s="97">
        <v>2.3940420509</v>
      </c>
      <c r="AL51" s="97">
        <v>7.8713465545999997</v>
      </c>
      <c r="AM51" s="97">
        <v>0.91401774430000005</v>
      </c>
      <c r="AN51" s="97">
        <v>1.0427737771000001</v>
      </c>
      <c r="AO51" s="97">
        <v>0.48752233740000001</v>
      </c>
      <c r="AP51" s="97">
        <v>2.2304150331999999</v>
      </c>
      <c r="AQ51" s="97">
        <v>0.53077153870000005</v>
      </c>
      <c r="AR51" s="97">
        <v>0.78892307490000002</v>
      </c>
      <c r="AS51" s="97">
        <v>0.37590947969999999</v>
      </c>
      <c r="AT51" s="97">
        <v>1.6557167396000001</v>
      </c>
      <c r="AU51" s="96">
        <v>1</v>
      </c>
      <c r="AV51" s="96">
        <v>2</v>
      </c>
      <c r="AW51" s="96">
        <v>3</v>
      </c>
      <c r="AX51" s="96" t="s">
        <v>28</v>
      </c>
      <c r="AY51" s="96" t="s">
        <v>28</v>
      </c>
      <c r="AZ51" s="96" t="s">
        <v>28</v>
      </c>
      <c r="BA51" s="96" t="s">
        <v>28</v>
      </c>
      <c r="BB51" s="96" t="s">
        <v>28</v>
      </c>
      <c r="BC51" s="108" t="s">
        <v>228</v>
      </c>
      <c r="BD51" s="109">
        <v>5.6</v>
      </c>
      <c r="BE51" s="109">
        <v>4.4000000000000004</v>
      </c>
      <c r="BF51" s="109">
        <v>4.2</v>
      </c>
      <c r="BQ51" s="52"/>
      <c r="CC51" s="4"/>
      <c r="CO51" s="4"/>
    </row>
    <row r="52" spans="1:93" s="3" customFormat="1" x14ac:dyDescent="0.3">
      <c r="A52" s="10"/>
      <c r="B52" s="3" t="s">
        <v>82</v>
      </c>
      <c r="C52" s="102">
        <v>25</v>
      </c>
      <c r="D52" s="103">
        <v>73803</v>
      </c>
      <c r="E52" s="98">
        <v>2.8271103705999998</v>
      </c>
      <c r="F52" s="104">
        <v>1.5652156011</v>
      </c>
      <c r="G52" s="104">
        <v>5.1063591763999998</v>
      </c>
      <c r="H52" s="104">
        <v>9.4820088499999997E-2</v>
      </c>
      <c r="I52" s="105">
        <v>3.3873961762999998</v>
      </c>
      <c r="J52" s="104">
        <v>2.2888940189999998</v>
      </c>
      <c r="K52" s="104">
        <v>5.0130992348000003</v>
      </c>
      <c r="L52" s="104">
        <v>0.60416128710000006</v>
      </c>
      <c r="M52" s="104">
        <v>0.3344908929</v>
      </c>
      <c r="N52" s="104">
        <v>1.091243046</v>
      </c>
      <c r="O52" s="103">
        <v>18</v>
      </c>
      <c r="P52" s="103">
        <v>77607</v>
      </c>
      <c r="Q52" s="98">
        <v>1.7356429406</v>
      </c>
      <c r="R52" s="104">
        <v>0.90165909629999996</v>
      </c>
      <c r="S52" s="104">
        <v>3.3410148352000002</v>
      </c>
      <c r="T52" s="104">
        <v>1.0699067200000001E-2</v>
      </c>
      <c r="U52" s="105">
        <v>2.3193784065999998</v>
      </c>
      <c r="V52" s="104">
        <v>1.4613070576</v>
      </c>
      <c r="W52" s="104">
        <v>3.6813044631</v>
      </c>
      <c r="X52" s="104">
        <v>0.42620114819999999</v>
      </c>
      <c r="Y52" s="104">
        <v>0.22140967659999999</v>
      </c>
      <c r="Z52" s="104">
        <v>0.8204131885</v>
      </c>
      <c r="AA52" s="103">
        <v>39</v>
      </c>
      <c r="AB52" s="103">
        <v>78654</v>
      </c>
      <c r="AC52" s="98">
        <v>3.8123756944</v>
      </c>
      <c r="AD52" s="104">
        <v>2.2203182947000002</v>
      </c>
      <c r="AE52" s="104">
        <v>6.5460021971</v>
      </c>
      <c r="AF52" s="104">
        <v>0.85188642020000005</v>
      </c>
      <c r="AG52" s="105">
        <v>4.9584255091999996</v>
      </c>
      <c r="AH52" s="104">
        <v>3.6227841713000002</v>
      </c>
      <c r="AI52" s="104">
        <v>6.7864886142999996</v>
      </c>
      <c r="AJ52" s="104">
        <v>0.94980425609999997</v>
      </c>
      <c r="AK52" s="104">
        <v>0.5531636794</v>
      </c>
      <c r="AL52" s="104">
        <v>1.6308520580999999</v>
      </c>
      <c r="AM52" s="104">
        <v>4.2496944500000002E-2</v>
      </c>
      <c r="AN52" s="104">
        <v>2.1965207274999998</v>
      </c>
      <c r="AO52" s="104">
        <v>1.0269887660000001</v>
      </c>
      <c r="AP52" s="104">
        <v>4.6979124464000002</v>
      </c>
      <c r="AQ52" s="104">
        <v>0.23027346339999999</v>
      </c>
      <c r="AR52" s="104">
        <v>0.61392825640000004</v>
      </c>
      <c r="AS52" s="104">
        <v>0.27666220200000002</v>
      </c>
      <c r="AT52" s="104">
        <v>1.3623397099000001</v>
      </c>
      <c r="AU52" s="102" t="s">
        <v>28</v>
      </c>
      <c r="AV52" s="102" t="s">
        <v>28</v>
      </c>
      <c r="AW52" s="102" t="s">
        <v>28</v>
      </c>
      <c r="AX52" s="102" t="s">
        <v>28</v>
      </c>
      <c r="AY52" s="102" t="s">
        <v>28</v>
      </c>
      <c r="AZ52" s="102" t="s">
        <v>28</v>
      </c>
      <c r="BA52" s="102" t="s">
        <v>28</v>
      </c>
      <c r="BB52" s="102" t="s">
        <v>28</v>
      </c>
      <c r="BC52" s="100" t="s">
        <v>28</v>
      </c>
      <c r="BD52" s="101">
        <v>5</v>
      </c>
      <c r="BE52" s="101">
        <v>3.6</v>
      </c>
      <c r="BF52" s="101">
        <v>7.8</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96">
        <v>30</v>
      </c>
      <c r="D53" s="106">
        <v>76529</v>
      </c>
      <c r="E53" s="107">
        <v>3.1507380458999998</v>
      </c>
      <c r="F53" s="97">
        <v>1.7486869360999999</v>
      </c>
      <c r="G53" s="97">
        <v>5.6769167934000002</v>
      </c>
      <c r="H53" s="97">
        <v>0.18794266379999999</v>
      </c>
      <c r="I53" s="99">
        <v>3.9200825831000001</v>
      </c>
      <c r="J53" s="97">
        <v>2.7408658988000001</v>
      </c>
      <c r="K53" s="97">
        <v>5.6066396625000001</v>
      </c>
      <c r="L53" s="97">
        <v>0.67332141430000003</v>
      </c>
      <c r="M53" s="97">
        <v>0.3736992234</v>
      </c>
      <c r="N53" s="97">
        <v>1.2131727831000001</v>
      </c>
      <c r="O53" s="106">
        <v>36</v>
      </c>
      <c r="P53" s="106">
        <v>76838</v>
      </c>
      <c r="Q53" s="107">
        <v>3.4736014534000001</v>
      </c>
      <c r="R53" s="97">
        <v>1.9683939436</v>
      </c>
      <c r="S53" s="97">
        <v>6.1298232989999999</v>
      </c>
      <c r="T53" s="97">
        <v>0.58315643740000001</v>
      </c>
      <c r="U53" s="99">
        <v>4.6851818110999996</v>
      </c>
      <c r="V53" s="97">
        <v>3.3795550469000002</v>
      </c>
      <c r="W53" s="97">
        <v>6.4952126235999996</v>
      </c>
      <c r="X53" s="97">
        <v>0.85297090389999997</v>
      </c>
      <c r="Y53" s="97">
        <v>0.48335503769999999</v>
      </c>
      <c r="Z53" s="97">
        <v>1.5052276406</v>
      </c>
      <c r="AA53" s="106">
        <v>32</v>
      </c>
      <c r="AB53" s="106">
        <v>78026</v>
      </c>
      <c r="AC53" s="107">
        <v>2.8446678135000001</v>
      </c>
      <c r="AD53" s="97">
        <v>1.6022895457999999</v>
      </c>
      <c r="AE53" s="97">
        <v>5.0503574652000003</v>
      </c>
      <c r="AF53" s="97">
        <v>0.2397427674</v>
      </c>
      <c r="AG53" s="99">
        <v>4.1011970369000004</v>
      </c>
      <c r="AH53" s="97">
        <v>2.9002673872</v>
      </c>
      <c r="AI53" s="97">
        <v>5.7994022238999996</v>
      </c>
      <c r="AJ53" s="97">
        <v>0.70871231300000004</v>
      </c>
      <c r="AK53" s="97">
        <v>0.39918978399999999</v>
      </c>
      <c r="AL53" s="97">
        <v>1.2582314546</v>
      </c>
      <c r="AM53" s="97">
        <v>0.58323654599999997</v>
      </c>
      <c r="AN53" s="97">
        <v>0.8189390325</v>
      </c>
      <c r="AO53" s="97">
        <v>0.4012030714</v>
      </c>
      <c r="AP53" s="97">
        <v>1.6716251365000001</v>
      </c>
      <c r="AQ53" s="97">
        <v>0.79219832430000003</v>
      </c>
      <c r="AR53" s="97">
        <v>1.1024723106000001</v>
      </c>
      <c r="AS53" s="97">
        <v>0.53355259119999998</v>
      </c>
      <c r="AT53" s="97">
        <v>2.2780232271999998</v>
      </c>
      <c r="AU53" s="96" t="s">
        <v>28</v>
      </c>
      <c r="AV53" s="96" t="s">
        <v>28</v>
      </c>
      <c r="AW53" s="96" t="s">
        <v>28</v>
      </c>
      <c r="AX53" s="96" t="s">
        <v>28</v>
      </c>
      <c r="AY53" s="96" t="s">
        <v>28</v>
      </c>
      <c r="AZ53" s="96" t="s">
        <v>28</v>
      </c>
      <c r="BA53" s="96" t="s">
        <v>28</v>
      </c>
      <c r="BB53" s="96" t="s">
        <v>28</v>
      </c>
      <c r="BC53" s="108" t="s">
        <v>28</v>
      </c>
      <c r="BD53" s="109">
        <v>6</v>
      </c>
      <c r="BE53" s="109">
        <v>7.2</v>
      </c>
      <c r="BF53" s="109">
        <v>6.4</v>
      </c>
    </row>
    <row r="54" spans="1:93" x14ac:dyDescent="0.3">
      <c r="A54" s="10"/>
      <c r="B54" t="s">
        <v>81</v>
      </c>
      <c r="C54" s="96">
        <v>10</v>
      </c>
      <c r="D54" s="106">
        <v>46535</v>
      </c>
      <c r="E54" s="107">
        <v>1.6342372423</v>
      </c>
      <c r="F54" s="97">
        <v>0.71157434330000002</v>
      </c>
      <c r="G54" s="97">
        <v>3.7532710237</v>
      </c>
      <c r="H54" s="97">
        <v>1.3144063100000001E-2</v>
      </c>
      <c r="I54" s="99">
        <v>2.1489201676</v>
      </c>
      <c r="J54" s="97">
        <v>1.1562366179000001</v>
      </c>
      <c r="K54" s="97">
        <v>3.9938692612</v>
      </c>
      <c r="L54" s="97">
        <v>0.34924100810000003</v>
      </c>
      <c r="M54" s="97">
        <v>0.15206540060000001</v>
      </c>
      <c r="N54" s="97">
        <v>0.80208437420000001</v>
      </c>
      <c r="O54" s="106">
        <v>13</v>
      </c>
      <c r="P54" s="106">
        <v>52542</v>
      </c>
      <c r="Q54" s="107">
        <v>2.4166612388000002</v>
      </c>
      <c r="R54" s="97">
        <v>1.1904427009</v>
      </c>
      <c r="S54" s="97">
        <v>4.9059493069000002</v>
      </c>
      <c r="T54" s="97">
        <v>0.14860536260000001</v>
      </c>
      <c r="U54" s="99">
        <v>2.4742111072999999</v>
      </c>
      <c r="V54" s="97">
        <v>1.4366663531999999</v>
      </c>
      <c r="W54" s="97">
        <v>4.2610593543000004</v>
      </c>
      <c r="X54" s="97">
        <v>0.59343069400000004</v>
      </c>
      <c r="Y54" s="97">
        <v>0.29232282409999999</v>
      </c>
      <c r="Z54" s="97">
        <v>1.2046954928</v>
      </c>
      <c r="AA54" s="106">
        <v>13</v>
      </c>
      <c r="AB54" s="106">
        <v>60695</v>
      </c>
      <c r="AC54" s="107">
        <v>1.8774463776000001</v>
      </c>
      <c r="AD54" s="97">
        <v>0.92540086870000005</v>
      </c>
      <c r="AE54" s="97">
        <v>3.8089492024</v>
      </c>
      <c r="AF54" s="97">
        <v>3.5279636400000002E-2</v>
      </c>
      <c r="AG54" s="99">
        <v>2.1418568251000001</v>
      </c>
      <c r="AH54" s="97">
        <v>1.2436827339000001</v>
      </c>
      <c r="AI54" s="97">
        <v>3.6886824383999999</v>
      </c>
      <c r="AJ54" s="97">
        <v>0.46774156140000001</v>
      </c>
      <c r="AK54" s="97">
        <v>0.23055169640000001</v>
      </c>
      <c r="AL54" s="97">
        <v>0.94895058980000002</v>
      </c>
      <c r="AM54" s="97">
        <v>0.59344357479999998</v>
      </c>
      <c r="AN54" s="97">
        <v>0.77687610799999995</v>
      </c>
      <c r="AO54" s="97">
        <v>0.30746365580000001</v>
      </c>
      <c r="AP54" s="97">
        <v>1.9629522899</v>
      </c>
      <c r="AQ54" s="97">
        <v>0.4543324836</v>
      </c>
      <c r="AR54" s="97">
        <v>1.4787701419999999</v>
      </c>
      <c r="AS54" s="97">
        <v>0.53068954229999998</v>
      </c>
      <c r="AT54" s="97">
        <v>4.1206034008000003</v>
      </c>
      <c r="AU54" s="96" t="s">
        <v>28</v>
      </c>
      <c r="AV54" s="96" t="s">
        <v>28</v>
      </c>
      <c r="AW54" s="96" t="s">
        <v>28</v>
      </c>
      <c r="AX54" s="96" t="s">
        <v>28</v>
      </c>
      <c r="AY54" s="96" t="s">
        <v>28</v>
      </c>
      <c r="AZ54" s="96" t="s">
        <v>28</v>
      </c>
      <c r="BA54" s="96" t="s">
        <v>28</v>
      </c>
      <c r="BB54" s="96" t="s">
        <v>28</v>
      </c>
      <c r="BC54" s="108" t="s">
        <v>28</v>
      </c>
      <c r="BD54" s="109">
        <v>2</v>
      </c>
      <c r="BE54" s="109">
        <v>2.6</v>
      </c>
      <c r="BF54" s="109">
        <v>2.6</v>
      </c>
    </row>
    <row r="55" spans="1:93" x14ac:dyDescent="0.3">
      <c r="A55" s="10"/>
      <c r="B55" t="s">
        <v>86</v>
      </c>
      <c r="C55" s="96">
        <v>38</v>
      </c>
      <c r="D55" s="106">
        <v>54456</v>
      </c>
      <c r="E55" s="107">
        <v>5.1542893435000003</v>
      </c>
      <c r="F55" s="97">
        <v>2.9659305469000001</v>
      </c>
      <c r="G55" s="97">
        <v>8.9572895309000007</v>
      </c>
      <c r="H55" s="97">
        <v>0.73174108900000001</v>
      </c>
      <c r="I55" s="99">
        <v>6.9781107682999997</v>
      </c>
      <c r="J55" s="97">
        <v>5.0775561531999998</v>
      </c>
      <c r="K55" s="97">
        <v>9.5900524633999993</v>
      </c>
      <c r="L55" s="97">
        <v>1.101485855</v>
      </c>
      <c r="M55" s="97">
        <v>0.6338275418</v>
      </c>
      <c r="N55" s="97">
        <v>1.9141974886999999</v>
      </c>
      <c r="O55" s="106">
        <v>32</v>
      </c>
      <c r="P55" s="106">
        <v>60212</v>
      </c>
      <c r="Q55" s="107">
        <v>4.2441170833999999</v>
      </c>
      <c r="R55" s="97">
        <v>2.3969308534999998</v>
      </c>
      <c r="S55" s="97">
        <v>7.5148308059</v>
      </c>
      <c r="T55" s="97">
        <v>0.88730240039999997</v>
      </c>
      <c r="U55" s="99">
        <v>5.3145552381999996</v>
      </c>
      <c r="V55" s="97">
        <v>3.758324971</v>
      </c>
      <c r="W55" s="97">
        <v>7.5151823212000002</v>
      </c>
      <c r="X55" s="97">
        <v>1.0421772427</v>
      </c>
      <c r="Y55" s="97">
        <v>0.58858573849999996</v>
      </c>
      <c r="Z55" s="97">
        <v>1.8453274249</v>
      </c>
      <c r="AA55" s="106">
        <v>28</v>
      </c>
      <c r="AB55" s="106">
        <v>65051</v>
      </c>
      <c r="AC55" s="107">
        <v>3.2644103979999999</v>
      </c>
      <c r="AD55" s="97">
        <v>1.829226419</v>
      </c>
      <c r="AE55" s="97">
        <v>5.8256184884</v>
      </c>
      <c r="AF55" s="97">
        <v>0.48431457690000002</v>
      </c>
      <c r="AG55" s="99">
        <v>4.3043150759</v>
      </c>
      <c r="AH55" s="97">
        <v>2.971953998</v>
      </c>
      <c r="AI55" s="97">
        <v>6.2339889126000001</v>
      </c>
      <c r="AJ55" s="97">
        <v>0.81328576669999997</v>
      </c>
      <c r="AK55" s="97">
        <v>0.45572818040000002</v>
      </c>
      <c r="AL55" s="97">
        <v>1.451377744</v>
      </c>
      <c r="AM55" s="97">
        <v>0.475303115</v>
      </c>
      <c r="AN55" s="97">
        <v>0.76916124929999996</v>
      </c>
      <c r="AO55" s="97">
        <v>0.37417597790000001</v>
      </c>
      <c r="AP55" s="97">
        <v>1.5810983666</v>
      </c>
      <c r="AQ55" s="97">
        <v>0.58612942410000002</v>
      </c>
      <c r="AR55" s="97">
        <v>0.82341459709999998</v>
      </c>
      <c r="AS55" s="97">
        <v>0.40912501099999998</v>
      </c>
      <c r="AT55" s="97">
        <v>1.6572235393000001</v>
      </c>
      <c r="AU55" s="96" t="s">
        <v>28</v>
      </c>
      <c r="AV55" s="96" t="s">
        <v>28</v>
      </c>
      <c r="AW55" s="96" t="s">
        <v>28</v>
      </c>
      <c r="AX55" s="96" t="s">
        <v>28</v>
      </c>
      <c r="AY55" s="96" t="s">
        <v>28</v>
      </c>
      <c r="AZ55" s="96" t="s">
        <v>28</v>
      </c>
      <c r="BA55" s="96" t="s">
        <v>28</v>
      </c>
      <c r="BB55" s="96" t="s">
        <v>28</v>
      </c>
      <c r="BC55" s="108" t="s">
        <v>28</v>
      </c>
      <c r="BD55" s="109">
        <v>7.6</v>
      </c>
      <c r="BE55" s="109">
        <v>6.4</v>
      </c>
      <c r="BF55" s="109">
        <v>5.6</v>
      </c>
    </row>
    <row r="56" spans="1:93" x14ac:dyDescent="0.3">
      <c r="A56" s="10"/>
      <c r="B56" t="s">
        <v>83</v>
      </c>
      <c r="C56" s="96">
        <v>31</v>
      </c>
      <c r="D56" s="106">
        <v>49759</v>
      </c>
      <c r="E56" s="107">
        <v>4.7457590485000001</v>
      </c>
      <c r="F56" s="97">
        <v>2.6419207189999998</v>
      </c>
      <c r="G56" s="97">
        <v>8.5249450463999992</v>
      </c>
      <c r="H56" s="97">
        <v>0.96241723690000003</v>
      </c>
      <c r="I56" s="99">
        <v>6.2300287384999997</v>
      </c>
      <c r="J56" s="97">
        <v>4.3813680785000004</v>
      </c>
      <c r="K56" s="97">
        <v>8.8587074601999998</v>
      </c>
      <c r="L56" s="97">
        <v>1.0141818037000001</v>
      </c>
      <c r="M56" s="97">
        <v>0.56458574750000001</v>
      </c>
      <c r="N56" s="97">
        <v>1.8218042794</v>
      </c>
      <c r="O56" s="106">
        <v>41</v>
      </c>
      <c r="P56" s="106">
        <v>50643</v>
      </c>
      <c r="Q56" s="107">
        <v>5.4402821498999998</v>
      </c>
      <c r="R56" s="97">
        <v>3.1373149221999999</v>
      </c>
      <c r="S56" s="97">
        <v>9.4337580399000007</v>
      </c>
      <c r="T56" s="97">
        <v>0.30245946219999997</v>
      </c>
      <c r="U56" s="99">
        <v>8.0958868944999995</v>
      </c>
      <c r="V56" s="97">
        <v>5.9611367530999999</v>
      </c>
      <c r="W56" s="97">
        <v>10.99511508</v>
      </c>
      <c r="X56" s="97">
        <v>1.3359052399</v>
      </c>
      <c r="Y56" s="97">
        <v>0.77039302890000005</v>
      </c>
      <c r="Z56" s="97">
        <v>2.3165355123000002</v>
      </c>
      <c r="AA56" s="106">
        <v>31</v>
      </c>
      <c r="AB56" s="106">
        <v>51079</v>
      </c>
      <c r="AC56" s="107">
        <v>4.8017079739000001</v>
      </c>
      <c r="AD56" s="97">
        <v>2.6761853799000002</v>
      </c>
      <c r="AE56" s="97">
        <v>8.6153969899000007</v>
      </c>
      <c r="AF56" s="97">
        <v>0.54791725830000004</v>
      </c>
      <c r="AG56" s="99">
        <v>6.0690303256</v>
      </c>
      <c r="AH56" s="97">
        <v>4.2681433509</v>
      </c>
      <c r="AI56" s="97">
        <v>8.6297778834999992</v>
      </c>
      <c r="AJ56" s="97">
        <v>1.1962836393</v>
      </c>
      <c r="AK56" s="97">
        <v>0.66673708669999998</v>
      </c>
      <c r="AL56" s="97">
        <v>2.1464150925999999</v>
      </c>
      <c r="AM56" s="97">
        <v>0.72973255439999996</v>
      </c>
      <c r="AN56" s="97">
        <v>0.88262112910000001</v>
      </c>
      <c r="AO56" s="97">
        <v>0.4346547469</v>
      </c>
      <c r="AP56" s="97">
        <v>1.7922732077000001</v>
      </c>
      <c r="AQ56" s="97">
        <v>0.70591711690000003</v>
      </c>
      <c r="AR56" s="97">
        <v>1.1463460522</v>
      </c>
      <c r="AS56" s="97">
        <v>0.56392917539999998</v>
      </c>
      <c r="AT56" s="97">
        <v>2.3302736029000002</v>
      </c>
      <c r="AU56" s="96" t="s">
        <v>28</v>
      </c>
      <c r="AV56" s="96" t="s">
        <v>28</v>
      </c>
      <c r="AW56" s="96" t="s">
        <v>28</v>
      </c>
      <c r="AX56" s="96" t="s">
        <v>28</v>
      </c>
      <c r="AY56" s="96" t="s">
        <v>28</v>
      </c>
      <c r="AZ56" s="96" t="s">
        <v>28</v>
      </c>
      <c r="BA56" s="96" t="s">
        <v>28</v>
      </c>
      <c r="BB56" s="96" t="s">
        <v>28</v>
      </c>
      <c r="BC56" s="108" t="s">
        <v>28</v>
      </c>
      <c r="BD56" s="109">
        <v>6.2</v>
      </c>
      <c r="BE56" s="109">
        <v>8.1999999999999993</v>
      </c>
      <c r="BF56" s="109">
        <v>6.2</v>
      </c>
    </row>
    <row r="57" spans="1:93" x14ac:dyDescent="0.3">
      <c r="A57" s="10"/>
      <c r="B57" t="s">
        <v>84</v>
      </c>
      <c r="C57" s="96">
        <v>11</v>
      </c>
      <c r="D57" s="106">
        <v>34435</v>
      </c>
      <c r="E57" s="107">
        <v>2.8903792424999999</v>
      </c>
      <c r="F57" s="97">
        <v>1.3630417588999999</v>
      </c>
      <c r="G57" s="97">
        <v>6.1291534988</v>
      </c>
      <c r="H57" s="97">
        <v>0.209030037</v>
      </c>
      <c r="I57" s="99">
        <v>3.1944242776</v>
      </c>
      <c r="J57" s="97">
        <v>1.7690726814</v>
      </c>
      <c r="K57" s="97">
        <v>5.7681894999000001</v>
      </c>
      <c r="L57" s="97">
        <v>0.61768201960000002</v>
      </c>
      <c r="M57" s="97">
        <v>0.29128578490000001</v>
      </c>
      <c r="N57" s="97">
        <v>1.3098170148999999</v>
      </c>
      <c r="O57" s="106">
        <v>11</v>
      </c>
      <c r="P57" s="106">
        <v>37899</v>
      </c>
      <c r="Q57" s="107">
        <v>2.4711739528000001</v>
      </c>
      <c r="R57" s="97">
        <v>1.1588687291999999</v>
      </c>
      <c r="S57" s="97">
        <v>5.2695361876</v>
      </c>
      <c r="T57" s="97">
        <v>0.19604084120000001</v>
      </c>
      <c r="U57" s="99">
        <v>2.9024512520000001</v>
      </c>
      <c r="V57" s="97">
        <v>1.6073779725999999</v>
      </c>
      <c r="W57" s="97">
        <v>5.2409722004999999</v>
      </c>
      <c r="X57" s="97">
        <v>0.60681673140000003</v>
      </c>
      <c r="Y57" s="97">
        <v>0.28456958020000001</v>
      </c>
      <c r="Z57" s="97">
        <v>1.2939771892</v>
      </c>
      <c r="AA57" s="106">
        <v>7</v>
      </c>
      <c r="AB57" s="106">
        <v>40220</v>
      </c>
      <c r="AC57" s="107">
        <v>1.4296709446</v>
      </c>
      <c r="AD57" s="97">
        <v>0.59018251850000003</v>
      </c>
      <c r="AE57" s="97">
        <v>3.4632659320000001</v>
      </c>
      <c r="AF57" s="97">
        <v>2.2207577700000002E-2</v>
      </c>
      <c r="AG57" s="99">
        <v>1.7404276479</v>
      </c>
      <c r="AH57" s="97">
        <v>0.82972090249999997</v>
      </c>
      <c r="AI57" s="97">
        <v>3.6507316962999998</v>
      </c>
      <c r="AJ57" s="97">
        <v>0.35618408489999998</v>
      </c>
      <c r="AK57" s="97">
        <v>0.147036366</v>
      </c>
      <c r="AL57" s="97">
        <v>0.86282805939999996</v>
      </c>
      <c r="AM57" s="97">
        <v>0.33023145529999998</v>
      </c>
      <c r="AN57" s="97">
        <v>0.57853917690000001</v>
      </c>
      <c r="AO57" s="97">
        <v>0.19226753520000001</v>
      </c>
      <c r="AP57" s="97">
        <v>1.7408429295000001</v>
      </c>
      <c r="AQ57" s="97">
        <v>0.75827665850000003</v>
      </c>
      <c r="AR57" s="97">
        <v>0.85496529880000005</v>
      </c>
      <c r="AS57" s="97">
        <v>0.31516792960000001</v>
      </c>
      <c r="AT57" s="97">
        <v>2.3192894755000002</v>
      </c>
      <c r="AU57" s="96" t="s">
        <v>28</v>
      </c>
      <c r="AV57" s="96" t="s">
        <v>28</v>
      </c>
      <c r="AW57" s="96" t="s">
        <v>28</v>
      </c>
      <c r="AX57" s="96" t="s">
        <v>28</v>
      </c>
      <c r="AY57" s="96" t="s">
        <v>28</v>
      </c>
      <c r="AZ57" s="96" t="s">
        <v>28</v>
      </c>
      <c r="BA57" s="96" t="s">
        <v>28</v>
      </c>
      <c r="BB57" s="96" t="s">
        <v>28</v>
      </c>
      <c r="BC57" s="108" t="s">
        <v>28</v>
      </c>
      <c r="BD57" s="109">
        <v>2.2000000000000002</v>
      </c>
      <c r="BE57" s="109">
        <v>2.2000000000000002</v>
      </c>
      <c r="BF57" s="109">
        <v>1.4</v>
      </c>
    </row>
    <row r="58" spans="1:93" x14ac:dyDescent="0.3">
      <c r="A58" s="10"/>
      <c r="B58" t="s">
        <v>88</v>
      </c>
      <c r="C58" s="96">
        <v>16</v>
      </c>
      <c r="D58" s="106">
        <v>26386</v>
      </c>
      <c r="E58" s="107">
        <v>4.7485081882999998</v>
      </c>
      <c r="F58" s="97">
        <v>2.3587893069999999</v>
      </c>
      <c r="G58" s="97">
        <v>9.5592810887000006</v>
      </c>
      <c r="H58" s="97">
        <v>0.96724045979999995</v>
      </c>
      <c r="I58" s="99">
        <v>6.0638217236000003</v>
      </c>
      <c r="J58" s="97">
        <v>3.7148906857999999</v>
      </c>
      <c r="K58" s="97">
        <v>9.8979854339000006</v>
      </c>
      <c r="L58" s="97">
        <v>1.0147693025</v>
      </c>
      <c r="M58" s="97">
        <v>0.50407978350000004</v>
      </c>
      <c r="N58" s="97">
        <v>2.0428447457000001</v>
      </c>
      <c r="O58" s="106">
        <v>17</v>
      </c>
      <c r="P58" s="106">
        <v>25785</v>
      </c>
      <c r="Q58" s="107">
        <v>5.2530836015000002</v>
      </c>
      <c r="R58" s="97">
        <v>2.6490936386000001</v>
      </c>
      <c r="S58" s="97">
        <v>10.416727789999999</v>
      </c>
      <c r="T58" s="97">
        <v>0.46607107279999999</v>
      </c>
      <c r="U58" s="99">
        <v>6.5929804150000004</v>
      </c>
      <c r="V58" s="97">
        <v>4.0985957683000001</v>
      </c>
      <c r="W58" s="97">
        <v>10.605434937</v>
      </c>
      <c r="X58" s="97">
        <v>1.2899371236999999</v>
      </c>
      <c r="Y58" s="97">
        <v>0.65050634789999995</v>
      </c>
      <c r="Z58" s="97">
        <v>2.5579116769999999</v>
      </c>
      <c r="AA58" s="106">
        <v>9</v>
      </c>
      <c r="AB58" s="106">
        <v>25183</v>
      </c>
      <c r="AC58" s="107">
        <v>2.820707702</v>
      </c>
      <c r="AD58" s="97">
        <v>1.2322119658999999</v>
      </c>
      <c r="AE58" s="97">
        <v>6.4569994130000001</v>
      </c>
      <c r="AF58" s="97">
        <v>0.40380121029999999</v>
      </c>
      <c r="AG58" s="99">
        <v>3.5738394949000001</v>
      </c>
      <c r="AH58" s="97">
        <v>1.8595214662999999</v>
      </c>
      <c r="AI58" s="97">
        <v>6.8686105359000003</v>
      </c>
      <c r="AJ58" s="97">
        <v>0.70274296010000004</v>
      </c>
      <c r="AK58" s="97">
        <v>0.30698972590000001</v>
      </c>
      <c r="AL58" s="97">
        <v>1.6086781617999999</v>
      </c>
      <c r="AM58" s="97">
        <v>0.2255309378</v>
      </c>
      <c r="AN58" s="97">
        <v>0.53696227129999996</v>
      </c>
      <c r="AO58" s="97">
        <v>0.19643086770000001</v>
      </c>
      <c r="AP58" s="97">
        <v>1.4678369250000001</v>
      </c>
      <c r="AQ58" s="97">
        <v>0.82650687140000001</v>
      </c>
      <c r="AR58" s="97">
        <v>1.1062597753000001</v>
      </c>
      <c r="AS58" s="97">
        <v>0.4484171958</v>
      </c>
      <c r="AT58" s="97">
        <v>2.7291787693999998</v>
      </c>
      <c r="AU58" s="96" t="s">
        <v>28</v>
      </c>
      <c r="AV58" s="96" t="s">
        <v>28</v>
      </c>
      <c r="AW58" s="96" t="s">
        <v>28</v>
      </c>
      <c r="AX58" s="96" t="s">
        <v>28</v>
      </c>
      <c r="AY58" s="96" t="s">
        <v>28</v>
      </c>
      <c r="AZ58" s="96" t="s">
        <v>28</v>
      </c>
      <c r="BA58" s="96" t="s">
        <v>28</v>
      </c>
      <c r="BB58" s="96" t="s">
        <v>28</v>
      </c>
      <c r="BC58" s="108" t="s">
        <v>28</v>
      </c>
      <c r="BD58" s="109">
        <v>3.2</v>
      </c>
      <c r="BE58" s="109">
        <v>3.4</v>
      </c>
      <c r="BF58" s="109">
        <v>1.8</v>
      </c>
    </row>
    <row r="59" spans="1:93" x14ac:dyDescent="0.3">
      <c r="A59" s="10"/>
      <c r="B59" t="s">
        <v>91</v>
      </c>
      <c r="C59" s="96">
        <v>13</v>
      </c>
      <c r="D59" s="106">
        <v>27643</v>
      </c>
      <c r="E59" s="107">
        <v>3.9481831578</v>
      </c>
      <c r="F59" s="97">
        <v>1.8565323660999999</v>
      </c>
      <c r="G59" s="97">
        <v>8.3963794715999995</v>
      </c>
      <c r="H59" s="97">
        <v>0.65895364489999997</v>
      </c>
      <c r="I59" s="99">
        <v>4.7028180732999996</v>
      </c>
      <c r="J59" s="97">
        <v>2.7307211058999998</v>
      </c>
      <c r="K59" s="97">
        <v>8.0991419381000007</v>
      </c>
      <c r="L59" s="97">
        <v>0.84373763509999999</v>
      </c>
      <c r="M59" s="97">
        <v>0.3967460894</v>
      </c>
      <c r="N59" s="97">
        <v>1.7943294613</v>
      </c>
      <c r="O59" s="106">
        <v>20</v>
      </c>
      <c r="P59" s="106">
        <v>27450</v>
      </c>
      <c r="Q59" s="107">
        <v>5.4605585784999997</v>
      </c>
      <c r="R59" s="97">
        <v>2.8015051289000001</v>
      </c>
      <c r="S59" s="97">
        <v>10.643457219</v>
      </c>
      <c r="T59" s="97">
        <v>0.38900007749999999</v>
      </c>
      <c r="U59" s="99">
        <v>7.2859744990999999</v>
      </c>
      <c r="V59" s="97">
        <v>4.7005989102000001</v>
      </c>
      <c r="W59" s="97">
        <v>11.293332066</v>
      </c>
      <c r="X59" s="97">
        <v>1.3408842808000001</v>
      </c>
      <c r="Y59" s="97">
        <v>0.68793222080000005</v>
      </c>
      <c r="Z59" s="97">
        <v>2.6135869202999999</v>
      </c>
      <c r="AA59" s="106">
        <v>24</v>
      </c>
      <c r="AB59" s="106">
        <v>27213</v>
      </c>
      <c r="AC59" s="107">
        <v>5.1811203439</v>
      </c>
      <c r="AD59" s="97">
        <v>2.7515366569999999</v>
      </c>
      <c r="AE59" s="97">
        <v>9.7560059573999993</v>
      </c>
      <c r="AF59" s="97">
        <v>0.42919742189999999</v>
      </c>
      <c r="AG59" s="99">
        <v>8.8193142983000001</v>
      </c>
      <c r="AH59" s="97">
        <v>5.9113140489999996</v>
      </c>
      <c r="AI59" s="97">
        <v>13.157870492000001</v>
      </c>
      <c r="AJ59" s="97">
        <v>1.29080934</v>
      </c>
      <c r="AK59" s="97">
        <v>0.68550988599999996</v>
      </c>
      <c r="AL59" s="97">
        <v>2.4305831123999999</v>
      </c>
      <c r="AM59" s="97">
        <v>0.90225081100000004</v>
      </c>
      <c r="AN59" s="97">
        <v>0.94882607139999997</v>
      </c>
      <c r="AO59" s="97">
        <v>0.41032282640000001</v>
      </c>
      <c r="AP59" s="97">
        <v>2.1940551580999998</v>
      </c>
      <c r="AQ59" s="97">
        <v>0.4959419269</v>
      </c>
      <c r="AR59" s="97">
        <v>1.3830560437999999</v>
      </c>
      <c r="AS59" s="97">
        <v>0.54378486820000005</v>
      </c>
      <c r="AT59" s="97">
        <v>3.5176484895</v>
      </c>
      <c r="AU59" s="96" t="s">
        <v>28</v>
      </c>
      <c r="AV59" s="96" t="s">
        <v>28</v>
      </c>
      <c r="AW59" s="96" t="s">
        <v>28</v>
      </c>
      <c r="AX59" s="96" t="s">
        <v>28</v>
      </c>
      <c r="AY59" s="96" t="s">
        <v>28</v>
      </c>
      <c r="AZ59" s="96" t="s">
        <v>28</v>
      </c>
      <c r="BA59" s="96" t="s">
        <v>28</v>
      </c>
      <c r="BB59" s="96" t="s">
        <v>28</v>
      </c>
      <c r="BC59" s="108" t="s">
        <v>28</v>
      </c>
      <c r="BD59" s="109">
        <v>2.6</v>
      </c>
      <c r="BE59" s="109">
        <v>4</v>
      </c>
      <c r="BF59" s="109">
        <v>4.8</v>
      </c>
    </row>
    <row r="60" spans="1:93" x14ac:dyDescent="0.3">
      <c r="A60" s="10"/>
      <c r="B60" t="s">
        <v>89</v>
      </c>
      <c r="C60" s="96">
        <v>29</v>
      </c>
      <c r="D60" s="106">
        <v>58106</v>
      </c>
      <c r="E60" s="107">
        <v>3.9454276519999998</v>
      </c>
      <c r="F60" s="97">
        <v>2.1651980029</v>
      </c>
      <c r="G60" s="97">
        <v>7.1893652849</v>
      </c>
      <c r="H60" s="97">
        <v>0.57733646949999995</v>
      </c>
      <c r="I60" s="99">
        <v>4.9908787389000002</v>
      </c>
      <c r="J60" s="97">
        <v>3.4682696835</v>
      </c>
      <c r="K60" s="97">
        <v>7.1819301434999998</v>
      </c>
      <c r="L60" s="97">
        <v>0.84314877590000004</v>
      </c>
      <c r="M60" s="97">
        <v>0.46270878770000001</v>
      </c>
      <c r="N60" s="97">
        <v>1.5363871991</v>
      </c>
      <c r="O60" s="106">
        <v>31</v>
      </c>
      <c r="P60" s="106">
        <v>61062</v>
      </c>
      <c r="Q60" s="107">
        <v>4.4500529075999999</v>
      </c>
      <c r="R60" s="97">
        <v>2.4711389196</v>
      </c>
      <c r="S60" s="97">
        <v>8.0137019912999996</v>
      </c>
      <c r="T60" s="97">
        <v>0.76759447489999999</v>
      </c>
      <c r="U60" s="99">
        <v>5.0768071796000003</v>
      </c>
      <c r="V60" s="97">
        <v>3.5703464383000001</v>
      </c>
      <c r="W60" s="97">
        <v>7.2188992256000004</v>
      </c>
      <c r="X60" s="97">
        <v>1.0927464483</v>
      </c>
      <c r="Y60" s="97">
        <v>0.6068081287</v>
      </c>
      <c r="Z60" s="97">
        <v>1.9678292754</v>
      </c>
      <c r="AA60" s="106">
        <v>32</v>
      </c>
      <c r="AB60" s="106">
        <v>62819</v>
      </c>
      <c r="AC60" s="107">
        <v>3.6377045991000001</v>
      </c>
      <c r="AD60" s="97">
        <v>2.0173807706</v>
      </c>
      <c r="AE60" s="97">
        <v>6.5594432856999996</v>
      </c>
      <c r="AF60" s="97">
        <v>0.74357198660000001</v>
      </c>
      <c r="AG60" s="99">
        <v>5.0940002229000001</v>
      </c>
      <c r="AH60" s="97">
        <v>3.6023537967000001</v>
      </c>
      <c r="AI60" s="97">
        <v>7.2033008791000004</v>
      </c>
      <c r="AJ60" s="97">
        <v>0.9062872045</v>
      </c>
      <c r="AK60" s="97">
        <v>0.50260441140000001</v>
      </c>
      <c r="AL60" s="97">
        <v>1.634200732</v>
      </c>
      <c r="AM60" s="97">
        <v>0.59455461040000002</v>
      </c>
      <c r="AN60" s="97">
        <v>0.81745198870000002</v>
      </c>
      <c r="AO60" s="97">
        <v>0.38914427470000001</v>
      </c>
      <c r="AP60" s="97">
        <v>1.7171722605999999</v>
      </c>
      <c r="AQ60" s="97">
        <v>0.75335033070000001</v>
      </c>
      <c r="AR60" s="97">
        <v>1.1279012822000001</v>
      </c>
      <c r="AS60" s="97">
        <v>0.53239299210000002</v>
      </c>
      <c r="AT60" s="97">
        <v>2.3895154918000001</v>
      </c>
      <c r="AU60" s="96" t="s">
        <v>28</v>
      </c>
      <c r="AV60" s="96" t="s">
        <v>28</v>
      </c>
      <c r="AW60" s="96" t="s">
        <v>28</v>
      </c>
      <c r="AX60" s="96" t="s">
        <v>28</v>
      </c>
      <c r="AY60" s="96" t="s">
        <v>28</v>
      </c>
      <c r="AZ60" s="96" t="s">
        <v>28</v>
      </c>
      <c r="BA60" s="96" t="s">
        <v>28</v>
      </c>
      <c r="BB60" s="96" t="s">
        <v>28</v>
      </c>
      <c r="BC60" s="108" t="s">
        <v>28</v>
      </c>
      <c r="BD60" s="109">
        <v>5.8</v>
      </c>
      <c r="BE60" s="109">
        <v>6.2</v>
      </c>
      <c r="BF60" s="109">
        <v>6.4</v>
      </c>
    </row>
    <row r="61" spans="1:93" x14ac:dyDescent="0.3">
      <c r="A61" s="10"/>
      <c r="B61" t="s">
        <v>87</v>
      </c>
      <c r="C61" s="96">
        <v>44</v>
      </c>
      <c r="D61" s="106">
        <v>69990</v>
      </c>
      <c r="E61" s="107">
        <v>5.3728543922999998</v>
      </c>
      <c r="F61" s="97">
        <v>3.1262060972999999</v>
      </c>
      <c r="G61" s="97">
        <v>9.2340566882000008</v>
      </c>
      <c r="H61" s="97">
        <v>0.61697358879999997</v>
      </c>
      <c r="I61" s="99">
        <v>6.2866123731999997</v>
      </c>
      <c r="J61" s="97">
        <v>4.6783555223000004</v>
      </c>
      <c r="K61" s="97">
        <v>8.4477323157999997</v>
      </c>
      <c r="L61" s="97">
        <v>1.1481938089999999</v>
      </c>
      <c r="M61" s="97">
        <v>0.66807886920000004</v>
      </c>
      <c r="N61" s="97">
        <v>1.9733433939</v>
      </c>
      <c r="O61" s="106">
        <v>44</v>
      </c>
      <c r="P61" s="106">
        <v>70908</v>
      </c>
      <c r="Q61" s="107">
        <v>4.6922726603999996</v>
      </c>
      <c r="R61" s="97">
        <v>2.7234592937</v>
      </c>
      <c r="S61" s="97">
        <v>8.0843590247999995</v>
      </c>
      <c r="T61" s="97">
        <v>0.60970330969999997</v>
      </c>
      <c r="U61" s="99">
        <v>6.2052236700999996</v>
      </c>
      <c r="V61" s="97">
        <v>4.6177878801999999</v>
      </c>
      <c r="W61" s="97">
        <v>8.3383649910000006</v>
      </c>
      <c r="X61" s="97">
        <v>1.1522254657</v>
      </c>
      <c r="Y61" s="97">
        <v>0.66876743540000005</v>
      </c>
      <c r="Z61" s="97">
        <v>1.9851796809</v>
      </c>
      <c r="AA61" s="106">
        <v>42</v>
      </c>
      <c r="AB61" s="106">
        <v>70220</v>
      </c>
      <c r="AC61" s="107">
        <v>4.6575978066000001</v>
      </c>
      <c r="AD61" s="97">
        <v>2.6964055873000001</v>
      </c>
      <c r="AE61" s="97">
        <v>8.0452352680000008</v>
      </c>
      <c r="AF61" s="97">
        <v>0.59376343369999995</v>
      </c>
      <c r="AG61" s="99">
        <v>5.9812019367999998</v>
      </c>
      <c r="AH61" s="97">
        <v>4.4202335404999999</v>
      </c>
      <c r="AI61" s="97">
        <v>8.0934132280999993</v>
      </c>
      <c r="AJ61" s="97">
        <v>1.160380449</v>
      </c>
      <c r="AK61" s="97">
        <v>0.67177469069999995</v>
      </c>
      <c r="AL61" s="97">
        <v>2.0043666500000001</v>
      </c>
      <c r="AM61" s="97">
        <v>0.98275429420000004</v>
      </c>
      <c r="AN61" s="97">
        <v>0.99261022190000003</v>
      </c>
      <c r="AO61" s="97">
        <v>0.50664159249999996</v>
      </c>
      <c r="AP61" s="97">
        <v>1.9447180556000001</v>
      </c>
      <c r="AQ61" s="97">
        <v>0.69135601199999996</v>
      </c>
      <c r="AR61" s="97">
        <v>0.87332957820000001</v>
      </c>
      <c r="AS61" s="97">
        <v>0.44749671680000003</v>
      </c>
      <c r="AT61" s="97">
        <v>1.7043802191999999</v>
      </c>
      <c r="AU61" s="96" t="s">
        <v>28</v>
      </c>
      <c r="AV61" s="96" t="s">
        <v>28</v>
      </c>
      <c r="AW61" s="96" t="s">
        <v>28</v>
      </c>
      <c r="AX61" s="96" t="s">
        <v>28</v>
      </c>
      <c r="AY61" s="96" t="s">
        <v>28</v>
      </c>
      <c r="AZ61" s="96" t="s">
        <v>28</v>
      </c>
      <c r="BA61" s="96" t="s">
        <v>28</v>
      </c>
      <c r="BB61" s="96" t="s">
        <v>28</v>
      </c>
      <c r="BC61" s="108" t="s">
        <v>28</v>
      </c>
      <c r="BD61" s="109">
        <v>8.8000000000000007</v>
      </c>
      <c r="BE61" s="109">
        <v>8.8000000000000007</v>
      </c>
      <c r="BF61" s="109">
        <v>8.4</v>
      </c>
    </row>
    <row r="62" spans="1:93" x14ac:dyDescent="0.3">
      <c r="A62" s="10"/>
      <c r="B62" t="s">
        <v>90</v>
      </c>
      <c r="C62" s="96">
        <v>35</v>
      </c>
      <c r="D62" s="106">
        <v>59817</v>
      </c>
      <c r="E62" s="107">
        <v>5.2338847143000002</v>
      </c>
      <c r="F62" s="97">
        <v>2.9536599589999999</v>
      </c>
      <c r="G62" s="97">
        <v>9.2744424147999993</v>
      </c>
      <c r="H62" s="97">
        <v>0.70124277069999996</v>
      </c>
      <c r="I62" s="99">
        <v>5.8511794306000002</v>
      </c>
      <c r="J62" s="97">
        <v>4.2011104065999998</v>
      </c>
      <c r="K62" s="97">
        <v>8.1493456291000008</v>
      </c>
      <c r="L62" s="97">
        <v>1.1184956053999999</v>
      </c>
      <c r="M62" s="97">
        <v>0.63120528330000003</v>
      </c>
      <c r="N62" s="97">
        <v>1.9819739351000001</v>
      </c>
      <c r="O62" s="106">
        <v>50</v>
      </c>
      <c r="P62" s="106">
        <v>59306</v>
      </c>
      <c r="Q62" s="107">
        <v>7.9033207946999999</v>
      </c>
      <c r="R62" s="97">
        <v>4.6608936623000004</v>
      </c>
      <c r="S62" s="97">
        <v>13.40139555</v>
      </c>
      <c r="T62" s="97">
        <v>1.38563852E-2</v>
      </c>
      <c r="U62" s="99">
        <v>8.4308501669000009</v>
      </c>
      <c r="V62" s="97">
        <v>6.3898887117000003</v>
      </c>
      <c r="W62" s="97">
        <v>11.123704612999999</v>
      </c>
      <c r="X62" s="97">
        <v>1.9407242807</v>
      </c>
      <c r="Y62" s="97">
        <v>1.1445200992</v>
      </c>
      <c r="Z62" s="97">
        <v>3.2908209618000002</v>
      </c>
      <c r="AA62" s="106">
        <v>36</v>
      </c>
      <c r="AB62" s="106">
        <v>58572</v>
      </c>
      <c r="AC62" s="107">
        <v>5.3230087245000002</v>
      </c>
      <c r="AD62" s="97">
        <v>3.0160534940999999</v>
      </c>
      <c r="AE62" s="97">
        <v>9.3945355868</v>
      </c>
      <c r="AF62" s="97">
        <v>0.33009781929999998</v>
      </c>
      <c r="AG62" s="99">
        <v>6.1462814996999997</v>
      </c>
      <c r="AH62" s="97">
        <v>4.4334878559000002</v>
      </c>
      <c r="AI62" s="97">
        <v>8.5207803655000003</v>
      </c>
      <c r="AJ62" s="97">
        <v>1.3261590008999999</v>
      </c>
      <c r="AK62" s="97">
        <v>0.75141084589999996</v>
      </c>
      <c r="AL62" s="97">
        <v>2.3405274295999998</v>
      </c>
      <c r="AM62" s="97">
        <v>0.25318241549999998</v>
      </c>
      <c r="AN62" s="97">
        <v>0.67351545800000001</v>
      </c>
      <c r="AO62" s="97">
        <v>0.34191380329999999</v>
      </c>
      <c r="AP62" s="97">
        <v>1.3267176338</v>
      </c>
      <c r="AQ62" s="97">
        <v>0.23579503930000001</v>
      </c>
      <c r="AR62" s="97">
        <v>1.5100295910999999</v>
      </c>
      <c r="AS62" s="97">
        <v>0.76399048179999995</v>
      </c>
      <c r="AT62" s="97">
        <v>2.9845782379000001</v>
      </c>
      <c r="AU62" s="96" t="s">
        <v>28</v>
      </c>
      <c r="AV62" s="96" t="s">
        <v>28</v>
      </c>
      <c r="AW62" s="96" t="s">
        <v>28</v>
      </c>
      <c r="AX62" s="96" t="s">
        <v>28</v>
      </c>
      <c r="AY62" s="96" t="s">
        <v>28</v>
      </c>
      <c r="AZ62" s="96" t="s">
        <v>28</v>
      </c>
      <c r="BA62" s="96" t="s">
        <v>28</v>
      </c>
      <c r="BB62" s="96" t="s">
        <v>28</v>
      </c>
      <c r="BC62" s="108" t="s">
        <v>28</v>
      </c>
      <c r="BD62" s="109">
        <v>7</v>
      </c>
      <c r="BE62" s="109">
        <v>10</v>
      </c>
      <c r="BF62" s="109">
        <v>7.2</v>
      </c>
    </row>
    <row r="63" spans="1:93" x14ac:dyDescent="0.3">
      <c r="A63" s="10"/>
      <c r="B63" t="s">
        <v>92</v>
      </c>
      <c r="C63" s="96">
        <v>41</v>
      </c>
      <c r="D63" s="106">
        <v>43924</v>
      </c>
      <c r="E63" s="107">
        <v>7.3077017128000001</v>
      </c>
      <c r="F63" s="97">
        <v>4.1795780635000002</v>
      </c>
      <c r="G63" s="97">
        <v>12.777008471</v>
      </c>
      <c r="H63" s="97">
        <v>0.1178860857</v>
      </c>
      <c r="I63" s="99">
        <v>9.3343047080999995</v>
      </c>
      <c r="J63" s="97">
        <v>6.8730044756000002</v>
      </c>
      <c r="K63" s="97">
        <v>12.677024247</v>
      </c>
      <c r="L63" s="97">
        <v>1.5616760203</v>
      </c>
      <c r="M63" s="97">
        <v>0.89318736489999995</v>
      </c>
      <c r="N63" s="97">
        <v>2.7304819661000002</v>
      </c>
      <c r="O63" s="106">
        <v>32</v>
      </c>
      <c r="P63" s="106">
        <v>44655</v>
      </c>
      <c r="Q63" s="107">
        <v>5.5256775806</v>
      </c>
      <c r="R63" s="97">
        <v>3.0828465079999998</v>
      </c>
      <c r="S63" s="97">
        <v>9.9041949203000001</v>
      </c>
      <c r="T63" s="97">
        <v>0.30535630679999998</v>
      </c>
      <c r="U63" s="99">
        <v>7.1660508342</v>
      </c>
      <c r="V63" s="97">
        <v>5.0676578916999997</v>
      </c>
      <c r="W63" s="97">
        <v>10.133336870000001</v>
      </c>
      <c r="X63" s="97">
        <v>1.3568747779000001</v>
      </c>
      <c r="Y63" s="97">
        <v>0.75701786969999996</v>
      </c>
      <c r="Z63" s="97">
        <v>2.4320550893999999</v>
      </c>
      <c r="AA63" s="106">
        <v>27</v>
      </c>
      <c r="AB63" s="106">
        <v>46591</v>
      </c>
      <c r="AC63" s="107">
        <v>3.9464447259000002</v>
      </c>
      <c r="AD63" s="97">
        <v>2.1261860616999999</v>
      </c>
      <c r="AE63" s="97">
        <v>7.3250531808000003</v>
      </c>
      <c r="AF63" s="97">
        <v>0.9571962812</v>
      </c>
      <c r="AG63" s="99">
        <v>5.7951106437000002</v>
      </c>
      <c r="AH63" s="97">
        <v>3.9741835265000001</v>
      </c>
      <c r="AI63" s="97">
        <v>8.4503665089000002</v>
      </c>
      <c r="AJ63" s="97">
        <v>0.98320582690000002</v>
      </c>
      <c r="AK63" s="97">
        <v>0.52971184699999996</v>
      </c>
      <c r="AL63" s="97">
        <v>1.8249425672999999</v>
      </c>
      <c r="AM63" s="97">
        <v>0.38653873570000002</v>
      </c>
      <c r="AN63" s="97">
        <v>0.71420104920000005</v>
      </c>
      <c r="AO63" s="97">
        <v>0.3333862071</v>
      </c>
      <c r="AP63" s="97">
        <v>1.5300067244</v>
      </c>
      <c r="AQ63" s="97">
        <v>0.44319811510000001</v>
      </c>
      <c r="AR63" s="97">
        <v>0.75614437999999995</v>
      </c>
      <c r="AS63" s="97">
        <v>0.37009764719999999</v>
      </c>
      <c r="AT63" s="97">
        <v>1.5448742452999999</v>
      </c>
      <c r="AU63" s="96" t="s">
        <v>28</v>
      </c>
      <c r="AV63" s="96" t="s">
        <v>28</v>
      </c>
      <c r="AW63" s="96" t="s">
        <v>28</v>
      </c>
      <c r="AX63" s="96" t="s">
        <v>28</v>
      </c>
      <c r="AY63" s="96" t="s">
        <v>28</v>
      </c>
      <c r="AZ63" s="96" t="s">
        <v>28</v>
      </c>
      <c r="BA63" s="96" t="s">
        <v>28</v>
      </c>
      <c r="BB63" s="96" t="s">
        <v>28</v>
      </c>
      <c r="BC63" s="108" t="s">
        <v>28</v>
      </c>
      <c r="BD63" s="109">
        <v>8.1999999999999993</v>
      </c>
      <c r="BE63" s="109">
        <v>6.4</v>
      </c>
      <c r="BF63" s="109">
        <v>5.4</v>
      </c>
    </row>
    <row r="64" spans="1:93" x14ac:dyDescent="0.3">
      <c r="A64" s="10"/>
      <c r="B64" t="s">
        <v>95</v>
      </c>
      <c r="C64" s="96">
        <v>19</v>
      </c>
      <c r="D64" s="106">
        <v>26180</v>
      </c>
      <c r="E64" s="107">
        <v>6.9430390518999996</v>
      </c>
      <c r="F64" s="97">
        <v>3.5778877911000002</v>
      </c>
      <c r="G64" s="97">
        <v>13.473254079</v>
      </c>
      <c r="H64" s="97">
        <v>0.24341675369999999</v>
      </c>
      <c r="I64" s="99">
        <v>7.2574484338999996</v>
      </c>
      <c r="J64" s="97">
        <v>4.6291892084999997</v>
      </c>
      <c r="K64" s="97">
        <v>11.377922871000001</v>
      </c>
      <c r="L64" s="97">
        <v>1.4837466034</v>
      </c>
      <c r="M64" s="97">
        <v>0.76460449350000004</v>
      </c>
      <c r="N64" s="97">
        <v>2.8792715736000001</v>
      </c>
      <c r="O64" s="106">
        <v>14</v>
      </c>
      <c r="P64" s="106">
        <v>26777</v>
      </c>
      <c r="Q64" s="107">
        <v>3.9078077839000001</v>
      </c>
      <c r="R64" s="97">
        <v>1.9034260578</v>
      </c>
      <c r="S64" s="97">
        <v>8.0228814843999992</v>
      </c>
      <c r="T64" s="97">
        <v>0.91052005489999999</v>
      </c>
      <c r="U64" s="99">
        <v>5.2283676289000001</v>
      </c>
      <c r="V64" s="97">
        <v>3.0965131988999999</v>
      </c>
      <c r="W64" s="97">
        <v>8.8279384931999996</v>
      </c>
      <c r="X64" s="97">
        <v>0.95959377680000002</v>
      </c>
      <c r="Y64" s="97">
        <v>0.46740164839999998</v>
      </c>
      <c r="Z64" s="97">
        <v>1.9700833740999999</v>
      </c>
      <c r="AA64" s="106">
        <v>15</v>
      </c>
      <c r="AB64" s="106">
        <v>27000</v>
      </c>
      <c r="AC64" s="107">
        <v>4.3677481554000002</v>
      </c>
      <c r="AD64" s="97">
        <v>2.1576245773</v>
      </c>
      <c r="AE64" s="97">
        <v>8.8417717102999998</v>
      </c>
      <c r="AF64" s="97">
        <v>0.81434392349999996</v>
      </c>
      <c r="AG64" s="99">
        <v>5.5555555555999998</v>
      </c>
      <c r="AH64" s="97">
        <v>3.3492549005000001</v>
      </c>
      <c r="AI64" s="97">
        <v>9.2152429265000002</v>
      </c>
      <c r="AJ64" s="97">
        <v>1.088168145</v>
      </c>
      <c r="AK64" s="97">
        <v>0.53754434790000005</v>
      </c>
      <c r="AL64" s="97">
        <v>2.2028134358</v>
      </c>
      <c r="AM64" s="97">
        <v>0.81528862619999998</v>
      </c>
      <c r="AN64" s="97">
        <v>1.1176977981</v>
      </c>
      <c r="AO64" s="97">
        <v>0.4394259875</v>
      </c>
      <c r="AP64" s="97">
        <v>2.8429096213</v>
      </c>
      <c r="AQ64" s="97">
        <v>0.2119142645</v>
      </c>
      <c r="AR64" s="97">
        <v>0.56283822610000001</v>
      </c>
      <c r="AS64" s="97">
        <v>0.228278591</v>
      </c>
      <c r="AT64" s="97">
        <v>1.3877204490999999</v>
      </c>
      <c r="AU64" s="96" t="s">
        <v>28</v>
      </c>
      <c r="AV64" s="96" t="s">
        <v>28</v>
      </c>
      <c r="AW64" s="96" t="s">
        <v>28</v>
      </c>
      <c r="AX64" s="96" t="s">
        <v>28</v>
      </c>
      <c r="AY64" s="96" t="s">
        <v>28</v>
      </c>
      <c r="AZ64" s="96" t="s">
        <v>28</v>
      </c>
      <c r="BA64" s="96" t="s">
        <v>28</v>
      </c>
      <c r="BB64" s="96" t="s">
        <v>28</v>
      </c>
      <c r="BC64" s="108" t="s">
        <v>28</v>
      </c>
      <c r="BD64" s="109">
        <v>3.8</v>
      </c>
      <c r="BE64" s="109">
        <v>2.8</v>
      </c>
      <c r="BF64" s="109">
        <v>3</v>
      </c>
    </row>
    <row r="65" spans="1:93" x14ac:dyDescent="0.3">
      <c r="A65" s="10"/>
      <c r="B65" t="s">
        <v>94</v>
      </c>
      <c r="C65" s="96">
        <v>19</v>
      </c>
      <c r="D65" s="106">
        <v>33707</v>
      </c>
      <c r="E65" s="107">
        <v>5.3804886366</v>
      </c>
      <c r="F65" s="97">
        <v>2.8437073032</v>
      </c>
      <c r="G65" s="97">
        <v>10.180252354</v>
      </c>
      <c r="H65" s="97">
        <v>0.66784349600000004</v>
      </c>
      <c r="I65" s="99">
        <v>5.6368113447999999</v>
      </c>
      <c r="J65" s="97">
        <v>3.5954600967000001</v>
      </c>
      <c r="K65" s="97">
        <v>8.8371561031999999</v>
      </c>
      <c r="L65" s="97">
        <v>1.1498252681000001</v>
      </c>
      <c r="M65" s="97">
        <v>0.60770809739999998</v>
      </c>
      <c r="N65" s="97">
        <v>2.1755480185999998</v>
      </c>
      <c r="O65" s="106">
        <v>23</v>
      </c>
      <c r="P65" s="106">
        <v>35219</v>
      </c>
      <c r="Q65" s="107">
        <v>5.5455482464000001</v>
      </c>
      <c r="R65" s="97">
        <v>3.0261729584000001</v>
      </c>
      <c r="S65" s="97">
        <v>10.162375309</v>
      </c>
      <c r="T65" s="97">
        <v>0.31771925760000003</v>
      </c>
      <c r="U65" s="99">
        <v>6.5305658876999999</v>
      </c>
      <c r="V65" s="97">
        <v>4.3397331384999998</v>
      </c>
      <c r="W65" s="97">
        <v>9.8273993936000004</v>
      </c>
      <c r="X65" s="97">
        <v>1.3617541804</v>
      </c>
      <c r="Y65" s="97">
        <v>0.74310122170000004</v>
      </c>
      <c r="Z65" s="97">
        <v>2.4954533699999999</v>
      </c>
      <c r="AA65" s="106">
        <v>19</v>
      </c>
      <c r="AB65" s="106">
        <v>36728</v>
      </c>
      <c r="AC65" s="107">
        <v>4.1743197930999996</v>
      </c>
      <c r="AD65" s="97">
        <v>2.2196483784000001</v>
      </c>
      <c r="AE65" s="97">
        <v>7.8503180524999996</v>
      </c>
      <c r="AF65" s="97">
        <v>0.90318224059999996</v>
      </c>
      <c r="AG65" s="99">
        <v>5.1731648877999996</v>
      </c>
      <c r="AH65" s="97">
        <v>3.2997215606000001</v>
      </c>
      <c r="AI65" s="97">
        <v>8.1102706591999993</v>
      </c>
      <c r="AJ65" s="97">
        <v>1.0399779622000001</v>
      </c>
      <c r="AK65" s="97">
        <v>0.55299677840000006</v>
      </c>
      <c r="AL65" s="97">
        <v>1.9558055384999999</v>
      </c>
      <c r="AM65" s="97">
        <v>0.48065506050000001</v>
      </c>
      <c r="AN65" s="97">
        <v>0.75273347339999996</v>
      </c>
      <c r="AO65" s="97">
        <v>0.34183294400000003</v>
      </c>
      <c r="AP65" s="97">
        <v>1.6575572713</v>
      </c>
      <c r="AQ65" s="97">
        <v>0.94058290450000004</v>
      </c>
      <c r="AR65" s="97">
        <v>1.0306774385999999</v>
      </c>
      <c r="AS65" s="97">
        <v>0.46564859990000002</v>
      </c>
      <c r="AT65" s="97">
        <v>2.2813254084999999</v>
      </c>
      <c r="AU65" s="96" t="s">
        <v>28</v>
      </c>
      <c r="AV65" s="96" t="s">
        <v>28</v>
      </c>
      <c r="AW65" s="96" t="s">
        <v>28</v>
      </c>
      <c r="AX65" s="96" t="s">
        <v>28</v>
      </c>
      <c r="AY65" s="96" t="s">
        <v>28</v>
      </c>
      <c r="AZ65" s="96" t="s">
        <v>28</v>
      </c>
      <c r="BA65" s="96" t="s">
        <v>28</v>
      </c>
      <c r="BB65" s="96" t="s">
        <v>28</v>
      </c>
      <c r="BC65" s="108" t="s">
        <v>28</v>
      </c>
      <c r="BD65" s="109">
        <v>3.8</v>
      </c>
      <c r="BE65" s="109">
        <v>4.5999999999999996</v>
      </c>
      <c r="BF65" s="109">
        <v>3.8</v>
      </c>
    </row>
    <row r="66" spans="1:93" x14ac:dyDescent="0.3">
      <c r="A66" s="10"/>
      <c r="B66" t="s">
        <v>93</v>
      </c>
      <c r="C66" s="96">
        <v>27</v>
      </c>
      <c r="D66" s="106">
        <v>36431</v>
      </c>
      <c r="E66" s="107">
        <v>7.7246303279999999</v>
      </c>
      <c r="F66" s="97">
        <v>4.2491948969999997</v>
      </c>
      <c r="G66" s="97">
        <v>14.042639876999999</v>
      </c>
      <c r="H66" s="97">
        <v>0.10023549900000001</v>
      </c>
      <c r="I66" s="99">
        <v>7.4112706211999999</v>
      </c>
      <c r="J66" s="97">
        <v>5.0825172157000003</v>
      </c>
      <c r="K66" s="97">
        <v>10.807033186</v>
      </c>
      <c r="L66" s="97">
        <v>1.6507748158</v>
      </c>
      <c r="M66" s="97">
        <v>0.90806467430000004</v>
      </c>
      <c r="N66" s="97">
        <v>3.0009508896999999</v>
      </c>
      <c r="O66" s="106">
        <v>18</v>
      </c>
      <c r="P66" s="106">
        <v>35774</v>
      </c>
      <c r="Q66" s="107">
        <v>4.4814921594000001</v>
      </c>
      <c r="R66" s="97">
        <v>2.3049369512000002</v>
      </c>
      <c r="S66" s="97">
        <v>8.7133715149000004</v>
      </c>
      <c r="T66" s="97">
        <v>0.77778993870000002</v>
      </c>
      <c r="U66" s="99">
        <v>5.0315871862000003</v>
      </c>
      <c r="V66" s="97">
        <v>3.1701139603000001</v>
      </c>
      <c r="W66" s="97">
        <v>7.9861071020000001</v>
      </c>
      <c r="X66" s="97">
        <v>1.1004666106000001</v>
      </c>
      <c r="Y66" s="97">
        <v>0.56599589250000004</v>
      </c>
      <c r="Z66" s="97">
        <v>2.1396387802999999</v>
      </c>
      <c r="AA66" s="106">
        <v>29</v>
      </c>
      <c r="AB66" s="106">
        <v>36011</v>
      </c>
      <c r="AC66" s="107">
        <v>8.3394129583000005</v>
      </c>
      <c r="AD66" s="97">
        <v>4.587311852</v>
      </c>
      <c r="AE66" s="97">
        <v>15.160471040999999</v>
      </c>
      <c r="AF66" s="97">
        <v>1.6490545299999999E-2</v>
      </c>
      <c r="AG66" s="99">
        <v>8.0530948877000004</v>
      </c>
      <c r="AH66" s="97">
        <v>5.5962699794999997</v>
      </c>
      <c r="AI66" s="97">
        <v>11.588493318999999</v>
      </c>
      <c r="AJ66" s="97">
        <v>2.0776572290000002</v>
      </c>
      <c r="AK66" s="97">
        <v>1.1428696094999999</v>
      </c>
      <c r="AL66" s="97">
        <v>3.7770359150999999</v>
      </c>
      <c r="AM66" s="97">
        <v>0.13314352779999999</v>
      </c>
      <c r="AN66" s="97">
        <v>1.8608563090000001</v>
      </c>
      <c r="AO66" s="97">
        <v>0.82741175820000001</v>
      </c>
      <c r="AP66" s="97">
        <v>4.1850821775</v>
      </c>
      <c r="AQ66" s="97">
        <v>0.18796785569999999</v>
      </c>
      <c r="AR66" s="97">
        <v>0.58015619760000003</v>
      </c>
      <c r="AS66" s="97">
        <v>0.2579578032</v>
      </c>
      <c r="AT66" s="97">
        <v>1.3047917507</v>
      </c>
      <c r="AU66" s="96" t="s">
        <v>28</v>
      </c>
      <c r="AV66" s="96" t="s">
        <v>28</v>
      </c>
      <c r="AW66" s="96" t="s">
        <v>28</v>
      </c>
      <c r="AX66" s="96" t="s">
        <v>28</v>
      </c>
      <c r="AY66" s="96" t="s">
        <v>28</v>
      </c>
      <c r="AZ66" s="96" t="s">
        <v>28</v>
      </c>
      <c r="BA66" s="96" t="s">
        <v>28</v>
      </c>
      <c r="BB66" s="96" t="s">
        <v>28</v>
      </c>
      <c r="BC66" s="108" t="s">
        <v>28</v>
      </c>
      <c r="BD66" s="109">
        <v>5.4</v>
      </c>
      <c r="BE66" s="109">
        <v>3.6</v>
      </c>
      <c r="BF66" s="109">
        <v>5.8</v>
      </c>
      <c r="BQ66" s="52"/>
      <c r="CC66" s="4"/>
      <c r="CO66" s="4"/>
    </row>
    <row r="67" spans="1:93" x14ac:dyDescent="0.3">
      <c r="A67" s="10"/>
      <c r="B67" t="s">
        <v>133</v>
      </c>
      <c r="C67" s="96">
        <v>46</v>
      </c>
      <c r="D67" s="106">
        <v>47083</v>
      </c>
      <c r="E67" s="107">
        <v>12.458270906999999</v>
      </c>
      <c r="F67" s="97">
        <v>7.3850439345999996</v>
      </c>
      <c r="G67" s="97">
        <v>21.01659995</v>
      </c>
      <c r="H67" s="97">
        <v>2.4240190000000001E-4</v>
      </c>
      <c r="I67" s="99">
        <v>9.7699806723999991</v>
      </c>
      <c r="J67" s="97">
        <v>7.3179743674999997</v>
      </c>
      <c r="K67" s="97">
        <v>13.04357156</v>
      </c>
      <c r="L67" s="97">
        <v>2.662366869</v>
      </c>
      <c r="M67" s="97">
        <v>1.5782042665</v>
      </c>
      <c r="N67" s="97">
        <v>4.4913054007</v>
      </c>
      <c r="O67" s="106">
        <v>30</v>
      </c>
      <c r="P67" s="106">
        <v>44127</v>
      </c>
      <c r="Q67" s="107">
        <v>8.2879936252000004</v>
      </c>
      <c r="R67" s="97">
        <v>4.6700496823000002</v>
      </c>
      <c r="S67" s="97">
        <v>14.708802476000001</v>
      </c>
      <c r="T67" s="97">
        <v>1.51874765E-2</v>
      </c>
      <c r="U67" s="99">
        <v>6.7985587055999996</v>
      </c>
      <c r="V67" s="97">
        <v>4.7534553984999999</v>
      </c>
      <c r="W67" s="97">
        <v>9.7235372161000004</v>
      </c>
      <c r="X67" s="97">
        <v>2.0351838024000002</v>
      </c>
      <c r="Y67" s="97">
        <v>1.1467684338999999</v>
      </c>
      <c r="Z67" s="97">
        <v>3.6118652965</v>
      </c>
      <c r="AA67" s="106">
        <v>31</v>
      </c>
      <c r="AB67" s="106">
        <v>42848</v>
      </c>
      <c r="AC67" s="107">
        <v>7.9362319121000002</v>
      </c>
      <c r="AD67" s="97">
        <v>4.4680141709000001</v>
      </c>
      <c r="AE67" s="97">
        <v>14.096592928</v>
      </c>
      <c r="AF67" s="97">
        <v>2.00364731E-2</v>
      </c>
      <c r="AG67" s="99">
        <v>7.2348767736999999</v>
      </c>
      <c r="AH67" s="97">
        <v>5.0880436477000002</v>
      </c>
      <c r="AI67" s="97">
        <v>10.287537913</v>
      </c>
      <c r="AJ67" s="97">
        <v>1.9772098691</v>
      </c>
      <c r="AK67" s="97">
        <v>1.1131481301999999</v>
      </c>
      <c r="AL67" s="97">
        <v>3.5119843984000001</v>
      </c>
      <c r="AM67" s="97">
        <v>0.90589602739999997</v>
      </c>
      <c r="AN67" s="97">
        <v>0.95755767570000005</v>
      </c>
      <c r="AO67" s="97">
        <v>0.46654165469999997</v>
      </c>
      <c r="AP67" s="97">
        <v>1.965347988</v>
      </c>
      <c r="AQ67" s="97">
        <v>0.2391369549</v>
      </c>
      <c r="AR67" s="97">
        <v>0.66526034690000002</v>
      </c>
      <c r="AS67" s="97">
        <v>0.33749745510000001</v>
      </c>
      <c r="AT67" s="97">
        <v>1.3113323449000001</v>
      </c>
      <c r="AU67" s="96">
        <v>1</v>
      </c>
      <c r="AV67" s="96" t="s">
        <v>28</v>
      </c>
      <c r="AW67" s="96" t="s">
        <v>28</v>
      </c>
      <c r="AX67" s="96" t="s">
        <v>28</v>
      </c>
      <c r="AY67" s="96" t="s">
        <v>28</v>
      </c>
      <c r="AZ67" s="96" t="s">
        <v>28</v>
      </c>
      <c r="BA67" s="96" t="s">
        <v>28</v>
      </c>
      <c r="BB67" s="96" t="s">
        <v>28</v>
      </c>
      <c r="BC67" s="108">
        <v>-1</v>
      </c>
      <c r="BD67" s="109">
        <v>9.1999999999999993</v>
      </c>
      <c r="BE67" s="109">
        <v>6</v>
      </c>
      <c r="BF67" s="109">
        <v>6.2</v>
      </c>
      <c r="BQ67" s="52"/>
    </row>
    <row r="68" spans="1:93" x14ac:dyDescent="0.3">
      <c r="A68" s="10"/>
      <c r="B68" t="s">
        <v>96</v>
      </c>
      <c r="C68" s="96">
        <v>26</v>
      </c>
      <c r="D68" s="106">
        <v>51902</v>
      </c>
      <c r="E68" s="107">
        <v>4.5068899939999998</v>
      </c>
      <c r="F68" s="97">
        <v>2.530771525</v>
      </c>
      <c r="G68" s="97">
        <v>8.0260336490000004</v>
      </c>
      <c r="H68" s="97">
        <v>0.89848733199999997</v>
      </c>
      <c r="I68" s="99">
        <v>5.0094408692999997</v>
      </c>
      <c r="J68" s="97">
        <v>3.4107893460000001</v>
      </c>
      <c r="K68" s="97">
        <v>7.3573871844000003</v>
      </c>
      <c r="L68" s="97">
        <v>0.96313482760000002</v>
      </c>
      <c r="M68" s="97">
        <v>0.54083285810000004</v>
      </c>
      <c r="N68" s="97">
        <v>1.7151855371</v>
      </c>
      <c r="O68" s="106">
        <v>35</v>
      </c>
      <c r="P68" s="106">
        <v>59947</v>
      </c>
      <c r="Q68" s="107">
        <v>5.8170544633999999</v>
      </c>
      <c r="R68" s="97">
        <v>3.3920798464000002</v>
      </c>
      <c r="S68" s="97">
        <v>9.9756268022000008</v>
      </c>
      <c r="T68" s="97">
        <v>0.19505843379999999</v>
      </c>
      <c r="U68" s="99">
        <v>5.8384906668000003</v>
      </c>
      <c r="V68" s="97">
        <v>4.1919999530999998</v>
      </c>
      <c r="W68" s="97">
        <v>8.1316731028000007</v>
      </c>
      <c r="X68" s="97">
        <v>1.4284247258</v>
      </c>
      <c r="Y68" s="97">
        <v>0.83295261460000003</v>
      </c>
      <c r="Z68" s="97">
        <v>2.4495957652000002</v>
      </c>
      <c r="AA68" s="106">
        <v>38</v>
      </c>
      <c r="AB68" s="106">
        <v>61188</v>
      </c>
      <c r="AC68" s="107">
        <v>5.3836951574</v>
      </c>
      <c r="AD68" s="97">
        <v>3.1569631894999999</v>
      </c>
      <c r="AE68" s="97">
        <v>9.1810299354999998</v>
      </c>
      <c r="AF68" s="97">
        <v>0.28095634209999998</v>
      </c>
      <c r="AG68" s="99">
        <v>6.2103680460000001</v>
      </c>
      <c r="AH68" s="97">
        <v>4.5189154389999997</v>
      </c>
      <c r="AI68" s="97">
        <v>8.5349398076000007</v>
      </c>
      <c r="AJ68" s="97">
        <v>1.3412782432999999</v>
      </c>
      <c r="AK68" s="97">
        <v>0.78651667989999996</v>
      </c>
      <c r="AL68" s="97">
        <v>2.2873352489999998</v>
      </c>
      <c r="AM68" s="97">
        <v>0.81778472840000005</v>
      </c>
      <c r="AN68" s="97">
        <v>0.92550193420000004</v>
      </c>
      <c r="AO68" s="97">
        <v>0.47901640579999999</v>
      </c>
      <c r="AP68" s="97">
        <v>1.7881513449999999</v>
      </c>
      <c r="AQ68" s="97">
        <v>0.4712902611</v>
      </c>
      <c r="AR68" s="97">
        <v>1.2907025623999999</v>
      </c>
      <c r="AS68" s="97">
        <v>0.64461132450000003</v>
      </c>
      <c r="AT68" s="97">
        <v>2.5843683488</v>
      </c>
      <c r="AU68" s="96" t="s">
        <v>28</v>
      </c>
      <c r="AV68" s="96" t="s">
        <v>28</v>
      </c>
      <c r="AW68" s="96" t="s">
        <v>28</v>
      </c>
      <c r="AX68" s="96" t="s">
        <v>28</v>
      </c>
      <c r="AY68" s="96" t="s">
        <v>28</v>
      </c>
      <c r="AZ68" s="96" t="s">
        <v>28</v>
      </c>
      <c r="BA68" s="96" t="s">
        <v>28</v>
      </c>
      <c r="BB68" s="96" t="s">
        <v>28</v>
      </c>
      <c r="BC68" s="108" t="s">
        <v>28</v>
      </c>
      <c r="BD68" s="109">
        <v>5.2</v>
      </c>
      <c r="BE68" s="109">
        <v>7</v>
      </c>
      <c r="BF68" s="109">
        <v>7.6</v>
      </c>
    </row>
    <row r="69" spans="1:93" s="3" customFormat="1" x14ac:dyDescent="0.3">
      <c r="A69" s="10"/>
      <c r="B69" s="3" t="s">
        <v>185</v>
      </c>
      <c r="C69" s="102">
        <v>27</v>
      </c>
      <c r="D69" s="103">
        <v>38700</v>
      </c>
      <c r="E69" s="98">
        <v>8.2127319493000002</v>
      </c>
      <c r="F69" s="104">
        <v>4.5627256760000003</v>
      </c>
      <c r="G69" s="104">
        <v>14.782603834</v>
      </c>
      <c r="H69" s="104">
        <v>6.0687070599999997E-2</v>
      </c>
      <c r="I69" s="105">
        <v>6.9767441860000003</v>
      </c>
      <c r="J69" s="104">
        <v>4.7845267360000001</v>
      </c>
      <c r="K69" s="104">
        <v>10.173411525000001</v>
      </c>
      <c r="L69" s="104">
        <v>1.7550834791000001</v>
      </c>
      <c r="M69" s="104">
        <v>0.9750670669</v>
      </c>
      <c r="N69" s="104">
        <v>3.1590832292000002</v>
      </c>
      <c r="O69" s="103">
        <v>17</v>
      </c>
      <c r="P69" s="103">
        <v>38263</v>
      </c>
      <c r="Q69" s="98">
        <v>3.7857102911</v>
      </c>
      <c r="R69" s="104">
        <v>1.9273701461999999</v>
      </c>
      <c r="S69" s="104">
        <v>7.4358329336000004</v>
      </c>
      <c r="T69" s="104">
        <v>0.83217867860000005</v>
      </c>
      <c r="U69" s="105">
        <v>4.4429344275</v>
      </c>
      <c r="V69" s="104">
        <v>2.7619970176000002</v>
      </c>
      <c r="W69" s="104">
        <v>7.1468818398999998</v>
      </c>
      <c r="X69" s="104">
        <v>0.92961175090000003</v>
      </c>
      <c r="Y69" s="104">
        <v>0.47328131270000001</v>
      </c>
      <c r="Z69" s="104">
        <v>1.825928859</v>
      </c>
      <c r="AA69" s="103">
        <v>19</v>
      </c>
      <c r="AB69" s="103">
        <v>37515</v>
      </c>
      <c r="AC69" s="98">
        <v>3.9332232048</v>
      </c>
      <c r="AD69" s="104">
        <v>2.0392314197000001</v>
      </c>
      <c r="AE69" s="104">
        <v>7.5863115042000002</v>
      </c>
      <c r="AF69" s="104">
        <v>0.95171952299999996</v>
      </c>
      <c r="AG69" s="105">
        <v>5.0646408103000002</v>
      </c>
      <c r="AH69" s="104">
        <v>3.2304990931000002</v>
      </c>
      <c r="AI69" s="104">
        <v>7.9401311680999997</v>
      </c>
      <c r="AJ69" s="104">
        <v>0.97991185540000003</v>
      </c>
      <c r="AK69" s="104">
        <v>0.50804821899999997</v>
      </c>
      <c r="AL69" s="104">
        <v>1.8900317105</v>
      </c>
      <c r="AM69" s="104">
        <v>0.93080904460000002</v>
      </c>
      <c r="AN69" s="104">
        <v>1.0389657163999999</v>
      </c>
      <c r="AO69" s="104">
        <v>0.43838771900000001</v>
      </c>
      <c r="AP69" s="104">
        <v>2.4623175175999998</v>
      </c>
      <c r="AQ69" s="104">
        <v>6.1543987000000001E-2</v>
      </c>
      <c r="AR69" s="104">
        <v>0.4609562706</v>
      </c>
      <c r="AS69" s="104">
        <v>0.20467121420000001</v>
      </c>
      <c r="AT69" s="104">
        <v>1.0381561678</v>
      </c>
      <c r="AU69" s="102" t="s">
        <v>28</v>
      </c>
      <c r="AV69" s="102" t="s">
        <v>28</v>
      </c>
      <c r="AW69" s="102" t="s">
        <v>28</v>
      </c>
      <c r="AX69" s="102" t="s">
        <v>28</v>
      </c>
      <c r="AY69" s="102" t="s">
        <v>28</v>
      </c>
      <c r="AZ69" s="102" t="s">
        <v>28</v>
      </c>
      <c r="BA69" s="102" t="s">
        <v>28</v>
      </c>
      <c r="BB69" s="102" t="s">
        <v>28</v>
      </c>
      <c r="BC69" s="100" t="s">
        <v>28</v>
      </c>
      <c r="BD69" s="101">
        <v>5.4</v>
      </c>
      <c r="BE69" s="101">
        <v>3.4</v>
      </c>
      <c r="BF69" s="101">
        <v>3.8</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96" t="s">
        <v>28</v>
      </c>
      <c r="D70" s="106" t="s">
        <v>28</v>
      </c>
      <c r="E70" s="107" t="s">
        <v>28</v>
      </c>
      <c r="F70" s="97" t="s">
        <v>28</v>
      </c>
      <c r="G70" s="97" t="s">
        <v>28</v>
      </c>
      <c r="H70" s="97" t="s">
        <v>28</v>
      </c>
      <c r="I70" s="99" t="s">
        <v>28</v>
      </c>
      <c r="J70" s="97" t="s">
        <v>28</v>
      </c>
      <c r="K70" s="97" t="s">
        <v>28</v>
      </c>
      <c r="L70" s="97" t="s">
        <v>28</v>
      </c>
      <c r="M70" s="97" t="s">
        <v>28</v>
      </c>
      <c r="N70" s="97" t="s">
        <v>28</v>
      </c>
      <c r="O70" s="106">
        <v>0</v>
      </c>
      <c r="P70" s="106">
        <v>7620</v>
      </c>
      <c r="Q70" s="107">
        <v>2.7473662E-8</v>
      </c>
      <c r="R70" s="97">
        <v>0</v>
      </c>
      <c r="S70" s="97" t="s">
        <v>28</v>
      </c>
      <c r="T70" s="97">
        <v>0.99808551980000004</v>
      </c>
      <c r="U70" s="99">
        <v>0</v>
      </c>
      <c r="V70" s="97">
        <v>0</v>
      </c>
      <c r="W70" s="97">
        <v>0</v>
      </c>
      <c r="X70" s="97">
        <v>6.7463796999999999E-9</v>
      </c>
      <c r="Y70" s="97">
        <v>0</v>
      </c>
      <c r="Z70" s="97" t="s">
        <v>424</v>
      </c>
      <c r="AA70" s="106">
        <v>0</v>
      </c>
      <c r="AB70" s="106">
        <v>6597</v>
      </c>
      <c r="AC70" s="107">
        <v>3.0132210999999999E-8</v>
      </c>
      <c r="AD70" s="97">
        <v>0</v>
      </c>
      <c r="AE70" s="97" t="s">
        <v>28</v>
      </c>
      <c r="AF70" s="97">
        <v>0.99810439870000001</v>
      </c>
      <c r="AG70" s="99">
        <v>0</v>
      </c>
      <c r="AH70" s="97">
        <v>0</v>
      </c>
      <c r="AI70" s="97">
        <v>0</v>
      </c>
      <c r="AJ70" s="97">
        <v>7.5070520000000007E-9</v>
      </c>
      <c r="AK70" s="97">
        <v>0</v>
      </c>
      <c r="AL70" s="97" t="s">
        <v>424</v>
      </c>
      <c r="AM70" s="97">
        <v>0.99999336790000004</v>
      </c>
      <c r="AN70" s="97">
        <v>1.0967671972999999</v>
      </c>
      <c r="AO70" s="97" t="s">
        <v>28</v>
      </c>
      <c r="AP70" s="97" t="s">
        <v>28</v>
      </c>
      <c r="AQ70" s="97">
        <v>0.99810084519999998</v>
      </c>
      <c r="AR70" s="97">
        <v>7.8429472999999992E-9</v>
      </c>
      <c r="AS70" s="97" t="s">
        <v>28</v>
      </c>
      <c r="AT70" s="97" t="s">
        <v>28</v>
      </c>
      <c r="AU70" s="96" t="s">
        <v>28</v>
      </c>
      <c r="AV70" s="96" t="s">
        <v>28</v>
      </c>
      <c r="AW70" s="96" t="s">
        <v>28</v>
      </c>
      <c r="AX70" s="96" t="s">
        <v>28</v>
      </c>
      <c r="AY70" s="96" t="s">
        <v>28</v>
      </c>
      <c r="AZ70" s="96" t="s">
        <v>422</v>
      </c>
      <c r="BA70" s="96" t="s">
        <v>28</v>
      </c>
      <c r="BB70" s="96" t="s">
        <v>28</v>
      </c>
      <c r="BC70" s="108" t="s">
        <v>423</v>
      </c>
      <c r="BD70" s="109" t="s">
        <v>28</v>
      </c>
      <c r="BE70" s="109">
        <v>0</v>
      </c>
      <c r="BF70" s="109">
        <v>0</v>
      </c>
    </row>
    <row r="71" spans="1:93" x14ac:dyDescent="0.3">
      <c r="A71" s="10"/>
      <c r="B71" t="s">
        <v>186</v>
      </c>
      <c r="C71" s="96">
        <v>24</v>
      </c>
      <c r="D71" s="106">
        <v>72306</v>
      </c>
      <c r="E71" s="107">
        <v>4.4823444798000001</v>
      </c>
      <c r="F71" s="97">
        <v>2.4935948950000002</v>
      </c>
      <c r="G71" s="97">
        <v>8.0572077188000009</v>
      </c>
      <c r="H71" s="97">
        <v>0.88566356859999995</v>
      </c>
      <c r="I71" s="99">
        <v>3.3192266201999998</v>
      </c>
      <c r="J71" s="97">
        <v>2.2247751115000001</v>
      </c>
      <c r="K71" s="97">
        <v>4.9520804593000003</v>
      </c>
      <c r="L71" s="97">
        <v>0.95788938349999997</v>
      </c>
      <c r="M71" s="97">
        <v>0.5328881097</v>
      </c>
      <c r="N71" s="97">
        <v>1.7218475219</v>
      </c>
      <c r="O71" s="106">
        <v>25</v>
      </c>
      <c r="P71" s="106">
        <v>73879</v>
      </c>
      <c r="Q71" s="107">
        <v>4.4744438363999999</v>
      </c>
      <c r="R71" s="97">
        <v>2.5042793310000002</v>
      </c>
      <c r="S71" s="97">
        <v>7.9945744861000003</v>
      </c>
      <c r="T71" s="97">
        <v>0.75049855350000005</v>
      </c>
      <c r="U71" s="99">
        <v>3.3839115309999999</v>
      </c>
      <c r="V71" s="97">
        <v>2.2865394128999998</v>
      </c>
      <c r="W71" s="97">
        <v>5.0079422139999998</v>
      </c>
      <c r="X71" s="97">
        <v>1.0987358379000001</v>
      </c>
      <c r="Y71" s="97">
        <v>0.61494602450000002</v>
      </c>
      <c r="Z71" s="97">
        <v>1.9631323619000001</v>
      </c>
      <c r="AA71" s="106">
        <v>30</v>
      </c>
      <c r="AB71" s="106">
        <v>73531</v>
      </c>
      <c r="AC71" s="107">
        <v>4.8286261803999997</v>
      </c>
      <c r="AD71" s="97">
        <v>2.7563656173000002</v>
      </c>
      <c r="AE71" s="97">
        <v>8.4588309489999993</v>
      </c>
      <c r="AF71" s="97">
        <v>0.5182309759</v>
      </c>
      <c r="AG71" s="99">
        <v>4.0799118739000004</v>
      </c>
      <c r="AH71" s="97">
        <v>2.8526162621000002</v>
      </c>
      <c r="AI71" s="97">
        <v>5.8352331226</v>
      </c>
      <c r="AJ71" s="97">
        <v>1.2029899635000001</v>
      </c>
      <c r="AK71" s="97">
        <v>0.68671295919999997</v>
      </c>
      <c r="AL71" s="97">
        <v>2.1074086819</v>
      </c>
      <c r="AM71" s="97">
        <v>0.83434014140000001</v>
      </c>
      <c r="AN71" s="97">
        <v>1.0791567303</v>
      </c>
      <c r="AO71" s="97">
        <v>0.52848091279999998</v>
      </c>
      <c r="AP71" s="97">
        <v>2.2036354016000002</v>
      </c>
      <c r="AQ71" s="97">
        <v>0.99624358329999996</v>
      </c>
      <c r="AR71" s="97">
        <v>0.998237386</v>
      </c>
      <c r="AS71" s="97">
        <v>0.47893106079999997</v>
      </c>
      <c r="AT71" s="97">
        <v>2.0806290513999999</v>
      </c>
      <c r="AU71" s="96" t="s">
        <v>28</v>
      </c>
      <c r="AV71" s="96" t="s">
        <v>28</v>
      </c>
      <c r="AW71" s="96" t="s">
        <v>28</v>
      </c>
      <c r="AX71" s="96" t="s">
        <v>28</v>
      </c>
      <c r="AY71" s="96" t="s">
        <v>28</v>
      </c>
      <c r="AZ71" s="96" t="s">
        <v>28</v>
      </c>
      <c r="BA71" s="96" t="s">
        <v>28</v>
      </c>
      <c r="BB71" s="96" t="s">
        <v>28</v>
      </c>
      <c r="BC71" s="108" t="s">
        <v>28</v>
      </c>
      <c r="BD71" s="109">
        <v>4.8</v>
      </c>
      <c r="BE71" s="109">
        <v>5</v>
      </c>
      <c r="BF71" s="109">
        <v>6</v>
      </c>
    </row>
    <row r="72" spans="1:93" x14ac:dyDescent="0.3">
      <c r="A72" s="10"/>
      <c r="B72" t="s">
        <v>187</v>
      </c>
      <c r="C72" s="96">
        <v>26</v>
      </c>
      <c r="D72" s="106">
        <v>55025</v>
      </c>
      <c r="E72" s="107">
        <v>4.6516603066000002</v>
      </c>
      <c r="F72" s="97">
        <v>2.5303030516999998</v>
      </c>
      <c r="G72" s="97">
        <v>8.5515225512999997</v>
      </c>
      <c r="H72" s="97">
        <v>0.98473215759999999</v>
      </c>
      <c r="I72" s="99">
        <v>4.7251249432</v>
      </c>
      <c r="J72" s="97">
        <v>3.2172065177000002</v>
      </c>
      <c r="K72" s="97">
        <v>6.9398111702999996</v>
      </c>
      <c r="L72" s="97">
        <v>0.99407264289999997</v>
      </c>
      <c r="M72" s="97">
        <v>0.54073274400000004</v>
      </c>
      <c r="N72" s="97">
        <v>1.8274839654999999</v>
      </c>
      <c r="O72" s="106">
        <v>30</v>
      </c>
      <c r="P72" s="106">
        <v>57057</v>
      </c>
      <c r="Q72" s="107">
        <v>6.7617257922</v>
      </c>
      <c r="R72" s="97">
        <v>3.8747393986000001</v>
      </c>
      <c r="S72" s="97">
        <v>11.799744702</v>
      </c>
      <c r="T72" s="97">
        <v>7.4283260300000001E-2</v>
      </c>
      <c r="U72" s="99">
        <v>5.2578999946999998</v>
      </c>
      <c r="V72" s="97">
        <v>3.6762487752999999</v>
      </c>
      <c r="W72" s="97">
        <v>7.5200330675</v>
      </c>
      <c r="X72" s="97">
        <v>1.6603964036000001</v>
      </c>
      <c r="Y72" s="97">
        <v>0.95147356760000001</v>
      </c>
      <c r="Z72" s="97">
        <v>2.8975226544999999</v>
      </c>
      <c r="AA72" s="106">
        <v>14</v>
      </c>
      <c r="AB72" s="106">
        <v>56377</v>
      </c>
      <c r="AC72" s="107">
        <v>2.6731464772</v>
      </c>
      <c r="AD72" s="97">
        <v>1.3384002668999999</v>
      </c>
      <c r="AE72" s="97">
        <v>5.3389948174999997</v>
      </c>
      <c r="AF72" s="97">
        <v>0.24944883230000001</v>
      </c>
      <c r="AG72" s="99">
        <v>2.4832821895000001</v>
      </c>
      <c r="AH72" s="97">
        <v>1.4707297999</v>
      </c>
      <c r="AI72" s="97">
        <v>4.1929458650000004</v>
      </c>
      <c r="AJ72" s="97">
        <v>0.66597998329999997</v>
      </c>
      <c r="AK72" s="97">
        <v>0.33344517219999997</v>
      </c>
      <c r="AL72" s="97">
        <v>1.3301417299</v>
      </c>
      <c r="AM72" s="97">
        <v>2.3719103799999999E-2</v>
      </c>
      <c r="AN72" s="97">
        <v>0.39533494250000001</v>
      </c>
      <c r="AO72" s="97">
        <v>0.17688534489999999</v>
      </c>
      <c r="AP72" s="97">
        <v>0.8835650961</v>
      </c>
      <c r="AQ72" s="97">
        <v>0.318111747</v>
      </c>
      <c r="AR72" s="97">
        <v>1.4536155580000001</v>
      </c>
      <c r="AS72" s="97">
        <v>0.69747184549999997</v>
      </c>
      <c r="AT72" s="97">
        <v>3.0295103722999999</v>
      </c>
      <c r="AU72" s="96" t="s">
        <v>28</v>
      </c>
      <c r="AV72" s="96" t="s">
        <v>28</v>
      </c>
      <c r="AW72" s="96" t="s">
        <v>28</v>
      </c>
      <c r="AX72" s="96" t="s">
        <v>28</v>
      </c>
      <c r="AY72" s="96" t="s">
        <v>28</v>
      </c>
      <c r="AZ72" s="96" t="s">
        <v>28</v>
      </c>
      <c r="BA72" s="96" t="s">
        <v>28</v>
      </c>
      <c r="BB72" s="96" t="s">
        <v>28</v>
      </c>
      <c r="BC72" s="108" t="s">
        <v>28</v>
      </c>
      <c r="BD72" s="109">
        <v>5.2</v>
      </c>
      <c r="BE72" s="109">
        <v>6</v>
      </c>
      <c r="BF72" s="109">
        <v>2.8</v>
      </c>
    </row>
    <row r="73" spans="1:93" x14ac:dyDescent="0.3">
      <c r="A73" s="10"/>
      <c r="B73" t="s">
        <v>189</v>
      </c>
      <c r="C73" s="96"/>
      <c r="D73" s="106"/>
      <c r="E73" s="107"/>
      <c r="F73" s="97"/>
      <c r="G73" s="97"/>
      <c r="H73" s="97"/>
      <c r="I73" s="99"/>
      <c r="J73" s="97"/>
      <c r="K73" s="97"/>
      <c r="L73" s="97"/>
      <c r="M73" s="97"/>
      <c r="N73" s="97"/>
      <c r="O73" s="106"/>
      <c r="P73" s="106"/>
      <c r="Q73" s="107"/>
      <c r="R73" s="97"/>
      <c r="S73" s="97"/>
      <c r="T73" s="97"/>
      <c r="U73" s="99"/>
      <c r="V73" s="97"/>
      <c r="W73" s="97"/>
      <c r="X73" s="97"/>
      <c r="Y73" s="97"/>
      <c r="Z73" s="97"/>
      <c r="AA73" s="106"/>
      <c r="AB73" s="106"/>
      <c r="AC73" s="107"/>
      <c r="AD73" s="97"/>
      <c r="AE73" s="97"/>
      <c r="AF73" s="97"/>
      <c r="AG73" s="99"/>
      <c r="AH73" s="97"/>
      <c r="AI73" s="97"/>
      <c r="AJ73" s="97"/>
      <c r="AK73" s="97"/>
      <c r="AL73" s="97"/>
      <c r="AM73" s="97"/>
      <c r="AN73" s="97"/>
      <c r="AO73" s="97"/>
      <c r="AP73" s="97"/>
      <c r="AQ73" s="97"/>
      <c r="AR73" s="97"/>
      <c r="AS73" s="97"/>
      <c r="AT73" s="97"/>
      <c r="AU73" s="96" t="s">
        <v>28</v>
      </c>
      <c r="AV73" s="96" t="s">
        <v>28</v>
      </c>
      <c r="AW73" s="96" t="s">
        <v>28</v>
      </c>
      <c r="AX73" s="96" t="s">
        <v>28</v>
      </c>
      <c r="AY73" s="96" t="s">
        <v>28</v>
      </c>
      <c r="AZ73" s="96" t="s">
        <v>28</v>
      </c>
      <c r="BA73" s="96" t="s">
        <v>422</v>
      </c>
      <c r="BB73" s="96" t="s">
        <v>28</v>
      </c>
      <c r="BC73" s="108" t="s">
        <v>423</v>
      </c>
      <c r="BD73" s="109"/>
      <c r="BE73" s="109" t="s">
        <v>28</v>
      </c>
      <c r="BF73" s="109"/>
    </row>
    <row r="74" spans="1:93" x14ac:dyDescent="0.3">
      <c r="A74" s="10"/>
      <c r="B74" t="s">
        <v>188</v>
      </c>
      <c r="C74" s="96">
        <v>9</v>
      </c>
      <c r="D74" s="106">
        <v>7034</v>
      </c>
      <c r="E74" s="107">
        <v>13.522509747999999</v>
      </c>
      <c r="F74" s="97">
        <v>5.9405966322000001</v>
      </c>
      <c r="G74" s="97">
        <v>30.781128767999999</v>
      </c>
      <c r="H74" s="97">
        <v>1.1451957699999999E-2</v>
      </c>
      <c r="I74" s="99">
        <v>12.794995735000001</v>
      </c>
      <c r="J74" s="97">
        <v>6.6574252326999996</v>
      </c>
      <c r="K74" s="97">
        <v>24.590875621999999</v>
      </c>
      <c r="L74" s="97">
        <v>2.8897976460999999</v>
      </c>
      <c r="M74" s="97">
        <v>1.2695218923</v>
      </c>
      <c r="N74" s="97">
        <v>6.5780121525000004</v>
      </c>
      <c r="O74" s="106">
        <v>0</v>
      </c>
      <c r="P74" s="106">
        <v>6566</v>
      </c>
      <c r="Q74" s="107">
        <v>2.8626849E-8</v>
      </c>
      <c r="R74" s="97">
        <v>0</v>
      </c>
      <c r="S74" s="97" t="s">
        <v>28</v>
      </c>
      <c r="T74" s="97">
        <v>0.99802495349999998</v>
      </c>
      <c r="U74" s="99">
        <v>0</v>
      </c>
      <c r="V74" s="97">
        <v>0</v>
      </c>
      <c r="W74" s="97">
        <v>0</v>
      </c>
      <c r="X74" s="97">
        <v>7.029554E-9</v>
      </c>
      <c r="Y74" s="97">
        <v>0</v>
      </c>
      <c r="Z74" s="97" t="s">
        <v>424</v>
      </c>
      <c r="AA74" s="106" t="s">
        <v>28</v>
      </c>
      <c r="AB74" s="106" t="s">
        <v>28</v>
      </c>
      <c r="AC74" s="107" t="s">
        <v>28</v>
      </c>
      <c r="AD74" s="97" t="s">
        <v>28</v>
      </c>
      <c r="AE74" s="97" t="s">
        <v>28</v>
      </c>
      <c r="AF74" s="97" t="s">
        <v>28</v>
      </c>
      <c r="AG74" s="99" t="s">
        <v>28</v>
      </c>
      <c r="AH74" s="97" t="s">
        <v>28</v>
      </c>
      <c r="AI74" s="97" t="s">
        <v>28</v>
      </c>
      <c r="AJ74" s="97" t="s">
        <v>28</v>
      </c>
      <c r="AK74" s="97" t="s">
        <v>28</v>
      </c>
      <c r="AL74" s="97" t="s">
        <v>28</v>
      </c>
      <c r="AM74" s="97">
        <v>0.99796523709999996</v>
      </c>
      <c r="AN74" s="97">
        <v>250948522.09999999</v>
      </c>
      <c r="AO74" s="97" t="s">
        <v>28</v>
      </c>
      <c r="AP74" s="97" t="s">
        <v>28</v>
      </c>
      <c r="AQ74" s="97">
        <v>0.99789869259999997</v>
      </c>
      <c r="AR74" s="97">
        <v>2.1169774999999999E-9</v>
      </c>
      <c r="AS74" s="97" t="s">
        <v>28</v>
      </c>
      <c r="AT74" s="97" t="s">
        <v>28</v>
      </c>
      <c r="AU74" s="96" t="s">
        <v>28</v>
      </c>
      <c r="AV74" s="96" t="s">
        <v>28</v>
      </c>
      <c r="AW74" s="96" t="s">
        <v>28</v>
      </c>
      <c r="AX74" s="96" t="s">
        <v>28</v>
      </c>
      <c r="AY74" s="96" t="s">
        <v>28</v>
      </c>
      <c r="AZ74" s="96" t="s">
        <v>28</v>
      </c>
      <c r="BA74" s="96" t="s">
        <v>28</v>
      </c>
      <c r="BB74" s="96" t="s">
        <v>422</v>
      </c>
      <c r="BC74" s="108" t="s">
        <v>423</v>
      </c>
      <c r="BD74" s="109">
        <v>1.8</v>
      </c>
      <c r="BE74" s="109">
        <v>0</v>
      </c>
      <c r="BF74" s="109" t="s">
        <v>28</v>
      </c>
    </row>
    <row r="75" spans="1:93" x14ac:dyDescent="0.3">
      <c r="A75" s="10"/>
      <c r="B75" t="s">
        <v>190</v>
      </c>
      <c r="C75" s="96">
        <v>18</v>
      </c>
      <c r="D75" s="106">
        <v>8015</v>
      </c>
      <c r="E75" s="107">
        <v>29.951581051000002</v>
      </c>
      <c r="F75" s="97">
        <v>15.818993235000001</v>
      </c>
      <c r="G75" s="97">
        <v>56.710132819999998</v>
      </c>
      <c r="H75" s="97">
        <v>1.2004002E-8</v>
      </c>
      <c r="I75" s="99">
        <v>22.457891453999999</v>
      </c>
      <c r="J75" s="97">
        <v>14.149426927</v>
      </c>
      <c r="K75" s="97">
        <v>35.645039982999997</v>
      </c>
      <c r="L75" s="97">
        <v>6.4007355164000002</v>
      </c>
      <c r="M75" s="97">
        <v>3.3805625038999998</v>
      </c>
      <c r="N75" s="97">
        <v>12.119111865000001</v>
      </c>
      <c r="O75" s="106" t="s">
        <v>28</v>
      </c>
      <c r="P75" s="106" t="s">
        <v>28</v>
      </c>
      <c r="Q75" s="107" t="s">
        <v>28</v>
      </c>
      <c r="R75" s="97" t="s">
        <v>28</v>
      </c>
      <c r="S75" s="97" t="s">
        <v>28</v>
      </c>
      <c r="T75" s="97" t="s">
        <v>28</v>
      </c>
      <c r="U75" s="99" t="s">
        <v>28</v>
      </c>
      <c r="V75" s="97" t="s">
        <v>28</v>
      </c>
      <c r="W75" s="97" t="s">
        <v>28</v>
      </c>
      <c r="X75" s="97" t="s">
        <v>28</v>
      </c>
      <c r="Y75" s="97" t="s">
        <v>28</v>
      </c>
      <c r="Z75" s="97" t="s">
        <v>28</v>
      </c>
      <c r="AA75" s="106">
        <v>14</v>
      </c>
      <c r="AB75" s="106">
        <v>8445</v>
      </c>
      <c r="AC75" s="107">
        <v>22.359083728000002</v>
      </c>
      <c r="AD75" s="97">
        <v>11.318914913</v>
      </c>
      <c r="AE75" s="97">
        <v>44.167539822999998</v>
      </c>
      <c r="AF75" s="97">
        <v>7.6227260000000002E-7</v>
      </c>
      <c r="AG75" s="99">
        <v>16.57785672</v>
      </c>
      <c r="AH75" s="97">
        <v>9.8182751838000009</v>
      </c>
      <c r="AI75" s="97">
        <v>27.991202963999999</v>
      </c>
      <c r="AJ75" s="97">
        <v>5.5704774633999996</v>
      </c>
      <c r="AK75" s="97">
        <v>2.8199617300000002</v>
      </c>
      <c r="AL75" s="97">
        <v>11.003773151000001</v>
      </c>
      <c r="AM75" s="97">
        <v>6.1988216800000003E-2</v>
      </c>
      <c r="AN75" s="97">
        <v>2.9471532691000002</v>
      </c>
      <c r="AO75" s="97">
        <v>0.94724696799999997</v>
      </c>
      <c r="AP75" s="97">
        <v>9.1694274940000007</v>
      </c>
      <c r="AQ75" s="97">
        <v>1.53424485E-2</v>
      </c>
      <c r="AR75" s="97">
        <v>0.25329786399999998</v>
      </c>
      <c r="AS75" s="97">
        <v>8.3457745900000005E-2</v>
      </c>
      <c r="AT75" s="97">
        <v>0.768769959</v>
      </c>
      <c r="AU75" s="96">
        <v>1</v>
      </c>
      <c r="AV75" s="96" t="s">
        <v>28</v>
      </c>
      <c r="AW75" s="96">
        <v>3</v>
      </c>
      <c r="AX75" s="96" t="s">
        <v>28</v>
      </c>
      <c r="AY75" s="96" t="s">
        <v>28</v>
      </c>
      <c r="AZ75" s="96" t="s">
        <v>28</v>
      </c>
      <c r="BA75" s="96" t="s">
        <v>422</v>
      </c>
      <c r="BB75" s="96" t="s">
        <v>28</v>
      </c>
      <c r="BC75" s="108" t="s">
        <v>426</v>
      </c>
      <c r="BD75" s="109">
        <v>3.6</v>
      </c>
      <c r="BE75" s="109" t="s">
        <v>28</v>
      </c>
      <c r="BF75" s="109">
        <v>2.8</v>
      </c>
      <c r="BQ75" s="52"/>
      <c r="CC75" s="4"/>
      <c r="CO75" s="4"/>
    </row>
    <row r="76" spans="1:93" x14ac:dyDescent="0.3">
      <c r="A76" s="10"/>
      <c r="B76" t="s">
        <v>191</v>
      </c>
      <c r="C76" s="96">
        <v>24</v>
      </c>
      <c r="D76" s="106">
        <v>22727</v>
      </c>
      <c r="E76" s="107">
        <v>14.38756719</v>
      </c>
      <c r="F76" s="97">
        <v>8.0983412724000008</v>
      </c>
      <c r="G76" s="97">
        <v>25.56104796</v>
      </c>
      <c r="H76" s="97">
        <v>1.2787049999999999E-4</v>
      </c>
      <c r="I76" s="99">
        <v>10.560126722</v>
      </c>
      <c r="J76" s="97">
        <v>7.0781268628999996</v>
      </c>
      <c r="K76" s="97">
        <v>15.755054767000001</v>
      </c>
      <c r="L76" s="97">
        <v>3.0746628083999998</v>
      </c>
      <c r="M76" s="97">
        <v>1.7306378758000001</v>
      </c>
      <c r="N76" s="97">
        <v>5.4624664798999998</v>
      </c>
      <c r="O76" s="106">
        <v>12</v>
      </c>
      <c r="P76" s="106">
        <v>24930</v>
      </c>
      <c r="Q76" s="107">
        <v>7.2302659643</v>
      </c>
      <c r="R76" s="97">
        <v>3.5258719038000002</v>
      </c>
      <c r="S76" s="97">
        <v>14.826615187</v>
      </c>
      <c r="T76" s="97">
        <v>0.1171839621</v>
      </c>
      <c r="U76" s="99">
        <v>4.8134777377000004</v>
      </c>
      <c r="V76" s="97">
        <v>2.7336206561999998</v>
      </c>
      <c r="W76" s="97">
        <v>8.4757802361000003</v>
      </c>
      <c r="X76" s="97">
        <v>1.7754502287</v>
      </c>
      <c r="Y76" s="97">
        <v>0.86580633529999995</v>
      </c>
      <c r="Z76" s="97">
        <v>3.6407951594000001</v>
      </c>
      <c r="AA76" s="106">
        <v>15</v>
      </c>
      <c r="AB76" s="106">
        <v>27466</v>
      </c>
      <c r="AC76" s="107">
        <v>9.0433960014999997</v>
      </c>
      <c r="AD76" s="97">
        <v>4.7059589330999998</v>
      </c>
      <c r="AE76" s="97">
        <v>17.378607080999998</v>
      </c>
      <c r="AF76" s="97">
        <v>1.47981413E-2</v>
      </c>
      <c r="AG76" s="99">
        <v>5.4612976043000003</v>
      </c>
      <c r="AH76" s="97">
        <v>3.2924299976000002</v>
      </c>
      <c r="AI76" s="97">
        <v>9.0588931412000004</v>
      </c>
      <c r="AJ76" s="97">
        <v>2.2530455287</v>
      </c>
      <c r="AK76" s="97">
        <v>1.1724290002</v>
      </c>
      <c r="AL76" s="97">
        <v>4.3296559137999999</v>
      </c>
      <c r="AM76" s="97">
        <v>0.6241183347</v>
      </c>
      <c r="AN76" s="97">
        <v>1.2507694801</v>
      </c>
      <c r="AO76" s="97">
        <v>0.51108456260000001</v>
      </c>
      <c r="AP76" s="97">
        <v>3.0609891339000002</v>
      </c>
      <c r="AQ76" s="97">
        <v>0.1082006905</v>
      </c>
      <c r="AR76" s="97">
        <v>0.50253568709999996</v>
      </c>
      <c r="AS76" s="97">
        <v>0.21704330129999999</v>
      </c>
      <c r="AT76" s="97">
        <v>1.1635563745999999</v>
      </c>
      <c r="AU76" s="96">
        <v>1</v>
      </c>
      <c r="AV76" s="96" t="s">
        <v>28</v>
      </c>
      <c r="AW76" s="96" t="s">
        <v>28</v>
      </c>
      <c r="AX76" s="96" t="s">
        <v>28</v>
      </c>
      <c r="AY76" s="96" t="s">
        <v>28</v>
      </c>
      <c r="AZ76" s="96" t="s">
        <v>28</v>
      </c>
      <c r="BA76" s="96" t="s">
        <v>28</v>
      </c>
      <c r="BB76" s="96" t="s">
        <v>28</v>
      </c>
      <c r="BC76" s="108">
        <v>-1</v>
      </c>
      <c r="BD76" s="109">
        <v>4.8</v>
      </c>
      <c r="BE76" s="109">
        <v>2.4</v>
      </c>
      <c r="BF76" s="109">
        <v>3</v>
      </c>
      <c r="BQ76" s="52"/>
      <c r="CC76" s="4"/>
      <c r="CO76" s="4"/>
    </row>
    <row r="77" spans="1:93" x14ac:dyDescent="0.3">
      <c r="A77" s="10"/>
      <c r="B77" t="s">
        <v>194</v>
      </c>
      <c r="C77" s="96">
        <v>14</v>
      </c>
      <c r="D77" s="106">
        <v>26517</v>
      </c>
      <c r="E77" s="107">
        <v>8.0798015316999994</v>
      </c>
      <c r="F77" s="97">
        <v>4.1471204035999998</v>
      </c>
      <c r="G77" s="97">
        <v>15.741812737</v>
      </c>
      <c r="H77" s="97">
        <v>0.108471073</v>
      </c>
      <c r="I77" s="99">
        <v>5.2796319342000002</v>
      </c>
      <c r="J77" s="97">
        <v>3.1268746059999999</v>
      </c>
      <c r="K77" s="97">
        <v>8.9144967014999992</v>
      </c>
      <c r="L77" s="97">
        <v>1.7266758820000001</v>
      </c>
      <c r="M77" s="97">
        <v>0.88625107339999998</v>
      </c>
      <c r="N77" s="97">
        <v>3.3640688184999998</v>
      </c>
      <c r="O77" s="106">
        <v>11</v>
      </c>
      <c r="P77" s="106">
        <v>28038</v>
      </c>
      <c r="Q77" s="107">
        <v>5.7338190616000002</v>
      </c>
      <c r="R77" s="97">
        <v>2.7708969903999998</v>
      </c>
      <c r="S77" s="97">
        <v>11.864995756000001</v>
      </c>
      <c r="T77" s="97">
        <v>0.35643314819999999</v>
      </c>
      <c r="U77" s="99">
        <v>3.9232470219</v>
      </c>
      <c r="V77" s="97">
        <v>2.1726948350000002</v>
      </c>
      <c r="W77" s="97">
        <v>7.0842287406000004</v>
      </c>
      <c r="X77" s="97">
        <v>1.4079856004</v>
      </c>
      <c r="Y77" s="97">
        <v>0.68041614510000004</v>
      </c>
      <c r="Z77" s="97">
        <v>2.9135455780999999</v>
      </c>
      <c r="AA77" s="106">
        <v>14</v>
      </c>
      <c r="AB77" s="106">
        <v>29843</v>
      </c>
      <c r="AC77" s="107">
        <v>6.1808717892000002</v>
      </c>
      <c r="AD77" s="97">
        <v>3.1006363563999999</v>
      </c>
      <c r="AE77" s="97">
        <v>12.321075961</v>
      </c>
      <c r="AF77" s="97">
        <v>0.2199955384</v>
      </c>
      <c r="AG77" s="99">
        <v>4.6912173708999996</v>
      </c>
      <c r="AH77" s="97">
        <v>2.7783846774000001</v>
      </c>
      <c r="AI77" s="97">
        <v>7.9209767461</v>
      </c>
      <c r="AJ77" s="97">
        <v>1.5398845241000001</v>
      </c>
      <c r="AK77" s="97">
        <v>0.77248357560000003</v>
      </c>
      <c r="AL77" s="97">
        <v>3.0696372356000001</v>
      </c>
      <c r="AM77" s="97">
        <v>0.87416001399999999</v>
      </c>
      <c r="AN77" s="97">
        <v>1.0779677075</v>
      </c>
      <c r="AO77" s="97">
        <v>0.42569512580000002</v>
      </c>
      <c r="AP77" s="97">
        <v>2.7296868299999999</v>
      </c>
      <c r="AQ77" s="97">
        <v>0.46121728140000001</v>
      </c>
      <c r="AR77" s="97">
        <v>0.70964850300000004</v>
      </c>
      <c r="AS77" s="97">
        <v>0.28498807790000003</v>
      </c>
      <c r="AT77" s="97">
        <v>1.7670949663</v>
      </c>
      <c r="AU77" s="96" t="s">
        <v>28</v>
      </c>
      <c r="AV77" s="96" t="s">
        <v>28</v>
      </c>
      <c r="AW77" s="96" t="s">
        <v>28</v>
      </c>
      <c r="AX77" s="96" t="s">
        <v>28</v>
      </c>
      <c r="AY77" s="96" t="s">
        <v>28</v>
      </c>
      <c r="AZ77" s="96" t="s">
        <v>28</v>
      </c>
      <c r="BA77" s="96" t="s">
        <v>28</v>
      </c>
      <c r="BB77" s="96" t="s">
        <v>28</v>
      </c>
      <c r="BC77" s="108" t="s">
        <v>28</v>
      </c>
      <c r="BD77" s="109">
        <v>2.8</v>
      </c>
      <c r="BE77" s="109">
        <v>2.2000000000000002</v>
      </c>
      <c r="BF77" s="109">
        <v>2.8</v>
      </c>
    </row>
    <row r="78" spans="1:93" x14ac:dyDescent="0.3">
      <c r="A78" s="10"/>
      <c r="B78" t="s">
        <v>192</v>
      </c>
      <c r="C78" s="96">
        <v>11</v>
      </c>
      <c r="D78" s="106">
        <v>19163</v>
      </c>
      <c r="E78" s="107">
        <v>8.1534008593999996</v>
      </c>
      <c r="F78" s="97">
        <v>3.8745895277</v>
      </c>
      <c r="G78" s="97">
        <v>17.157416314999999</v>
      </c>
      <c r="H78" s="97">
        <v>0.1435277274</v>
      </c>
      <c r="I78" s="99">
        <v>5.7402285654999998</v>
      </c>
      <c r="J78" s="97">
        <v>3.1789395076</v>
      </c>
      <c r="K78" s="97">
        <v>10.365162314000001</v>
      </c>
      <c r="L78" s="97">
        <v>1.7424042613999999</v>
      </c>
      <c r="M78" s="97">
        <v>0.82801047329999999</v>
      </c>
      <c r="N78" s="97">
        <v>3.6665872090999998</v>
      </c>
      <c r="O78" s="106">
        <v>14</v>
      </c>
      <c r="P78" s="106">
        <v>20595</v>
      </c>
      <c r="Q78" s="107">
        <v>10.195013095</v>
      </c>
      <c r="R78" s="97">
        <v>5.2232434854000003</v>
      </c>
      <c r="S78" s="97">
        <v>19.899185687999999</v>
      </c>
      <c r="T78" s="97">
        <v>7.1581735999999997E-3</v>
      </c>
      <c r="U78" s="99">
        <v>6.7977664482</v>
      </c>
      <c r="V78" s="97">
        <v>4.0259933929000002</v>
      </c>
      <c r="W78" s="97">
        <v>11.477820297999999</v>
      </c>
      <c r="X78" s="97">
        <v>2.5034678421000001</v>
      </c>
      <c r="Y78" s="97">
        <v>1.2826096420999999</v>
      </c>
      <c r="Z78" s="97">
        <v>4.8864058328000004</v>
      </c>
      <c r="AA78" s="106">
        <v>17</v>
      </c>
      <c r="AB78" s="106">
        <v>21394</v>
      </c>
      <c r="AC78" s="107">
        <v>12.905849823</v>
      </c>
      <c r="AD78" s="97">
        <v>6.8881466302999996</v>
      </c>
      <c r="AE78" s="97">
        <v>24.180809235000002</v>
      </c>
      <c r="AF78" s="97">
        <v>2.6659680000000002E-4</v>
      </c>
      <c r="AG78" s="99">
        <v>7.9461531269999996</v>
      </c>
      <c r="AH78" s="97">
        <v>4.9398098479000003</v>
      </c>
      <c r="AI78" s="97">
        <v>12.782141715</v>
      </c>
      <c r="AJ78" s="97">
        <v>3.2153261044999999</v>
      </c>
      <c r="AK78" s="97">
        <v>1.7160929327000001</v>
      </c>
      <c r="AL78" s="97">
        <v>6.0243368881999997</v>
      </c>
      <c r="AM78" s="97">
        <v>0.58076116119999999</v>
      </c>
      <c r="AN78" s="97">
        <v>1.2658983076000001</v>
      </c>
      <c r="AO78" s="97">
        <v>0.54827112639999998</v>
      </c>
      <c r="AP78" s="97">
        <v>2.9228212975000001</v>
      </c>
      <c r="AQ78" s="97">
        <v>0.63663552720000005</v>
      </c>
      <c r="AR78" s="97">
        <v>1.250400081</v>
      </c>
      <c r="AS78" s="97">
        <v>0.49477126850000003</v>
      </c>
      <c r="AT78" s="97">
        <v>3.1600467974000002</v>
      </c>
      <c r="AU78" s="96" t="s">
        <v>28</v>
      </c>
      <c r="AV78" s="96" t="s">
        <v>28</v>
      </c>
      <c r="AW78" s="96">
        <v>3</v>
      </c>
      <c r="AX78" s="96" t="s">
        <v>28</v>
      </c>
      <c r="AY78" s="96" t="s">
        <v>28</v>
      </c>
      <c r="AZ78" s="96" t="s">
        <v>28</v>
      </c>
      <c r="BA78" s="96" t="s">
        <v>28</v>
      </c>
      <c r="BB78" s="96" t="s">
        <v>28</v>
      </c>
      <c r="BC78" s="108">
        <v>-3</v>
      </c>
      <c r="BD78" s="109">
        <v>2.2000000000000002</v>
      </c>
      <c r="BE78" s="109">
        <v>2.8</v>
      </c>
      <c r="BF78" s="109">
        <v>3.4</v>
      </c>
      <c r="BQ78" s="52"/>
      <c r="CO78" s="4"/>
    </row>
    <row r="79" spans="1:93" x14ac:dyDescent="0.3">
      <c r="A79" s="10"/>
      <c r="B79" t="s">
        <v>193</v>
      </c>
      <c r="C79" s="96">
        <v>21</v>
      </c>
      <c r="D79" s="106">
        <v>19981</v>
      </c>
      <c r="E79" s="107">
        <v>11.941790568</v>
      </c>
      <c r="F79" s="97">
        <v>6.2686113472000002</v>
      </c>
      <c r="G79" s="97">
        <v>22.749274772</v>
      </c>
      <c r="H79" s="97">
        <v>4.3837371999999996E-3</v>
      </c>
      <c r="I79" s="99">
        <v>10.509984485</v>
      </c>
      <c r="J79" s="97">
        <v>6.8525887669000003</v>
      </c>
      <c r="K79" s="97">
        <v>16.119422547999999</v>
      </c>
      <c r="L79" s="97">
        <v>2.5519935955999999</v>
      </c>
      <c r="M79" s="97">
        <v>1.3396195420000001</v>
      </c>
      <c r="N79" s="97">
        <v>4.8615827911</v>
      </c>
      <c r="O79" s="106">
        <v>14</v>
      </c>
      <c r="P79" s="106">
        <v>21251</v>
      </c>
      <c r="Q79" s="107">
        <v>9.1789734490000008</v>
      </c>
      <c r="R79" s="97">
        <v>4.5652600689999998</v>
      </c>
      <c r="S79" s="97">
        <v>18.455367777999999</v>
      </c>
      <c r="T79" s="97">
        <v>2.2573131600000001E-2</v>
      </c>
      <c r="U79" s="99">
        <v>6.5879252740999998</v>
      </c>
      <c r="V79" s="97">
        <v>3.9017144571000002</v>
      </c>
      <c r="W79" s="97">
        <v>11.123509907000001</v>
      </c>
      <c r="X79" s="97">
        <v>2.2539710973</v>
      </c>
      <c r="Y79" s="97">
        <v>1.1210364977</v>
      </c>
      <c r="Z79" s="97">
        <v>4.5318646789999999</v>
      </c>
      <c r="AA79" s="106">
        <v>17</v>
      </c>
      <c r="AB79" s="106">
        <v>22476</v>
      </c>
      <c r="AC79" s="107">
        <v>12.709678721</v>
      </c>
      <c r="AD79" s="97">
        <v>6.8068708105000004</v>
      </c>
      <c r="AE79" s="97">
        <v>23.731305863999999</v>
      </c>
      <c r="AF79" s="97">
        <v>2.9709890000000002E-4</v>
      </c>
      <c r="AG79" s="99">
        <v>7.5636234204999999</v>
      </c>
      <c r="AH79" s="97">
        <v>4.7020062237999998</v>
      </c>
      <c r="AI79" s="97">
        <v>12.166806363999999</v>
      </c>
      <c r="AJ79" s="97">
        <v>3.1664526033999998</v>
      </c>
      <c r="AK79" s="97">
        <v>1.6958441099999999</v>
      </c>
      <c r="AL79" s="97">
        <v>5.9123489183000002</v>
      </c>
      <c r="AM79" s="97">
        <v>0.45725584400000002</v>
      </c>
      <c r="AN79" s="97">
        <v>1.3846514309</v>
      </c>
      <c r="AO79" s="97">
        <v>0.58706307170000005</v>
      </c>
      <c r="AP79" s="97">
        <v>3.2658494079999998</v>
      </c>
      <c r="AQ79" s="97">
        <v>0.55464419760000006</v>
      </c>
      <c r="AR79" s="97">
        <v>0.76864297670000004</v>
      </c>
      <c r="AS79" s="97">
        <v>0.32109159749999999</v>
      </c>
      <c r="AT79" s="97">
        <v>1.8400108573</v>
      </c>
      <c r="AU79" s="96">
        <v>1</v>
      </c>
      <c r="AV79" s="96" t="s">
        <v>28</v>
      </c>
      <c r="AW79" s="96">
        <v>3</v>
      </c>
      <c r="AX79" s="96" t="s">
        <v>28</v>
      </c>
      <c r="AY79" s="96" t="s">
        <v>28</v>
      </c>
      <c r="AZ79" s="96" t="s">
        <v>28</v>
      </c>
      <c r="BA79" s="96" t="s">
        <v>28</v>
      </c>
      <c r="BB79" s="96" t="s">
        <v>28</v>
      </c>
      <c r="BC79" s="108" t="s">
        <v>230</v>
      </c>
      <c r="BD79" s="109">
        <v>4.2</v>
      </c>
      <c r="BE79" s="109">
        <v>2.8</v>
      </c>
      <c r="BF79" s="109">
        <v>3.4</v>
      </c>
      <c r="BQ79" s="52"/>
      <c r="CC79" s="4"/>
      <c r="CO79" s="4"/>
    </row>
    <row r="80" spans="1:93" x14ac:dyDescent="0.3">
      <c r="A80" s="10"/>
      <c r="B80" t="s">
        <v>148</v>
      </c>
      <c r="C80" s="96">
        <v>20</v>
      </c>
      <c r="D80" s="106">
        <v>16225</v>
      </c>
      <c r="E80" s="107">
        <v>19.603351444000001</v>
      </c>
      <c r="F80" s="97">
        <v>10.827785369000001</v>
      </c>
      <c r="G80" s="97">
        <v>35.491226943000001</v>
      </c>
      <c r="H80" s="97">
        <v>2.2442147E-6</v>
      </c>
      <c r="I80" s="99">
        <v>12.326656394</v>
      </c>
      <c r="J80" s="97">
        <v>7.9526311301000003</v>
      </c>
      <c r="K80" s="97">
        <v>19.106438533999999</v>
      </c>
      <c r="L80" s="97">
        <v>4.1892902953000002</v>
      </c>
      <c r="M80" s="97">
        <v>2.3139276106</v>
      </c>
      <c r="N80" s="97">
        <v>7.5845731289999998</v>
      </c>
      <c r="O80" s="106">
        <v>12</v>
      </c>
      <c r="P80" s="106">
        <v>16765</v>
      </c>
      <c r="Q80" s="107">
        <v>11.046476590999999</v>
      </c>
      <c r="R80" s="97">
        <v>5.4934262834999998</v>
      </c>
      <c r="S80" s="97">
        <v>22.212848371</v>
      </c>
      <c r="T80" s="97">
        <v>5.1133949999999997E-3</v>
      </c>
      <c r="U80" s="99">
        <v>7.1577691619000001</v>
      </c>
      <c r="V80" s="97">
        <v>4.0649664754000003</v>
      </c>
      <c r="W80" s="97">
        <v>12.603710187000001</v>
      </c>
      <c r="X80" s="97">
        <v>2.7125515833999998</v>
      </c>
      <c r="Y80" s="97">
        <v>1.3489552113000001</v>
      </c>
      <c r="Z80" s="97">
        <v>5.4545443991999996</v>
      </c>
      <c r="AA80" s="106">
        <v>18</v>
      </c>
      <c r="AB80" s="106">
        <v>16741</v>
      </c>
      <c r="AC80" s="107">
        <v>17.007525082000001</v>
      </c>
      <c r="AD80" s="97">
        <v>9.1805347951999998</v>
      </c>
      <c r="AE80" s="97">
        <v>31.507522803000001</v>
      </c>
      <c r="AF80" s="97">
        <v>4.4344744999999999E-6</v>
      </c>
      <c r="AG80" s="99">
        <v>10.752045875</v>
      </c>
      <c r="AH80" s="97">
        <v>6.7742462706</v>
      </c>
      <c r="AI80" s="97">
        <v>17.065587209</v>
      </c>
      <c r="AJ80" s="97">
        <v>4.2372056174999999</v>
      </c>
      <c r="AK80" s="97">
        <v>2.2872118912000001</v>
      </c>
      <c r="AL80" s="97">
        <v>7.8496931195000004</v>
      </c>
      <c r="AM80" s="97">
        <v>0.32118287550000002</v>
      </c>
      <c r="AN80" s="97">
        <v>1.5396334697</v>
      </c>
      <c r="AO80" s="97">
        <v>0.65634920190000001</v>
      </c>
      <c r="AP80" s="97">
        <v>3.6116006755000001</v>
      </c>
      <c r="AQ80" s="97">
        <v>0.17881677360000001</v>
      </c>
      <c r="AR80" s="97">
        <v>0.56349939049999997</v>
      </c>
      <c r="AS80" s="97">
        <v>0.2441910538</v>
      </c>
      <c r="AT80" s="97">
        <v>1.3003406887</v>
      </c>
      <c r="AU80" s="96">
        <v>1</v>
      </c>
      <c r="AV80" s="96" t="s">
        <v>28</v>
      </c>
      <c r="AW80" s="96">
        <v>3</v>
      </c>
      <c r="AX80" s="96" t="s">
        <v>28</v>
      </c>
      <c r="AY80" s="96" t="s">
        <v>28</v>
      </c>
      <c r="AZ80" s="96" t="s">
        <v>28</v>
      </c>
      <c r="BA80" s="96" t="s">
        <v>28</v>
      </c>
      <c r="BB80" s="96" t="s">
        <v>28</v>
      </c>
      <c r="BC80" s="108" t="s">
        <v>230</v>
      </c>
      <c r="BD80" s="109">
        <v>4</v>
      </c>
      <c r="BE80" s="109">
        <v>2.4</v>
      </c>
      <c r="BF80" s="109">
        <v>3.6</v>
      </c>
    </row>
    <row r="81" spans="1:93" x14ac:dyDescent="0.3">
      <c r="A81" s="10"/>
      <c r="B81" t="s">
        <v>196</v>
      </c>
      <c r="C81" s="96">
        <v>6</v>
      </c>
      <c r="D81" s="106">
        <v>8606</v>
      </c>
      <c r="E81" s="107">
        <v>9.9946995063999999</v>
      </c>
      <c r="F81" s="97">
        <v>3.8043170927999999</v>
      </c>
      <c r="G81" s="97">
        <v>26.258068344000002</v>
      </c>
      <c r="H81" s="97">
        <v>0.12359207899999999</v>
      </c>
      <c r="I81" s="99">
        <v>6.9718800837000003</v>
      </c>
      <c r="J81" s="97">
        <v>3.1321916956</v>
      </c>
      <c r="K81" s="97">
        <v>15.518562279999999</v>
      </c>
      <c r="L81" s="97">
        <v>2.1358948629999999</v>
      </c>
      <c r="M81" s="97">
        <v>0.81299306000000005</v>
      </c>
      <c r="N81" s="97">
        <v>5.6114216593000004</v>
      </c>
      <c r="O81" s="106">
        <v>13</v>
      </c>
      <c r="P81" s="106">
        <v>9556</v>
      </c>
      <c r="Q81" s="107">
        <v>21.236493160999999</v>
      </c>
      <c r="R81" s="97">
        <v>10.571746259999999</v>
      </c>
      <c r="S81" s="97">
        <v>42.659805738000003</v>
      </c>
      <c r="T81" s="97">
        <v>3.4765651999999999E-6</v>
      </c>
      <c r="U81" s="99">
        <v>13.604018418000001</v>
      </c>
      <c r="V81" s="97">
        <v>7.8992594737999999</v>
      </c>
      <c r="W81" s="97">
        <v>23.428691984</v>
      </c>
      <c r="X81" s="97">
        <v>5.2147924884999997</v>
      </c>
      <c r="Y81" s="97">
        <v>2.5959777149000001</v>
      </c>
      <c r="Z81" s="97">
        <v>10.475459993999999</v>
      </c>
      <c r="AA81" s="106">
        <v>12</v>
      </c>
      <c r="AB81" s="106">
        <v>9880</v>
      </c>
      <c r="AC81" s="107">
        <v>20.506096635999999</v>
      </c>
      <c r="AD81" s="97">
        <v>10.221058896000001</v>
      </c>
      <c r="AE81" s="97">
        <v>41.140551436000003</v>
      </c>
      <c r="AF81" s="97">
        <v>4.4095083999999999E-6</v>
      </c>
      <c r="AG81" s="99">
        <v>12.145748987999999</v>
      </c>
      <c r="AH81" s="97">
        <v>6.8976885586999996</v>
      </c>
      <c r="AI81" s="97">
        <v>21.386761264</v>
      </c>
      <c r="AJ81" s="97">
        <v>5.1088296175999997</v>
      </c>
      <c r="AK81" s="97">
        <v>2.5464450567000001</v>
      </c>
      <c r="AL81" s="97">
        <v>10.249638017000001</v>
      </c>
      <c r="AM81" s="97">
        <v>0.93998518259999997</v>
      </c>
      <c r="AN81" s="97">
        <v>0.96560653780000005</v>
      </c>
      <c r="AO81" s="97">
        <v>0.38824691430000002</v>
      </c>
      <c r="AP81" s="97">
        <v>2.4015541433999998</v>
      </c>
      <c r="AQ81" s="97">
        <v>0.1913953404</v>
      </c>
      <c r="AR81" s="97">
        <v>2.124775552</v>
      </c>
      <c r="AS81" s="97">
        <v>0.68592360419999998</v>
      </c>
      <c r="AT81" s="97">
        <v>6.5818862611000002</v>
      </c>
      <c r="AU81" s="96" t="s">
        <v>28</v>
      </c>
      <c r="AV81" s="96">
        <v>2</v>
      </c>
      <c r="AW81" s="96">
        <v>3</v>
      </c>
      <c r="AX81" s="96" t="s">
        <v>28</v>
      </c>
      <c r="AY81" s="96" t="s">
        <v>28</v>
      </c>
      <c r="AZ81" s="96" t="s">
        <v>28</v>
      </c>
      <c r="BA81" s="96" t="s">
        <v>28</v>
      </c>
      <c r="BB81" s="96" t="s">
        <v>28</v>
      </c>
      <c r="BC81" s="108" t="s">
        <v>229</v>
      </c>
      <c r="BD81" s="109">
        <v>1.2</v>
      </c>
      <c r="BE81" s="109">
        <v>2.6</v>
      </c>
      <c r="BF81" s="109">
        <v>2.4</v>
      </c>
      <c r="BQ81" s="52"/>
      <c r="CC81" s="4"/>
      <c r="CO81" s="4"/>
    </row>
    <row r="82" spans="1:93" x14ac:dyDescent="0.3">
      <c r="A82" s="10"/>
      <c r="B82" t="s">
        <v>195</v>
      </c>
      <c r="C82" s="96">
        <v>27</v>
      </c>
      <c r="D82" s="106">
        <v>39609</v>
      </c>
      <c r="E82" s="107">
        <v>9.5204474557999994</v>
      </c>
      <c r="F82" s="97">
        <v>5.2855942802999998</v>
      </c>
      <c r="G82" s="97">
        <v>17.148293068000001</v>
      </c>
      <c r="H82" s="97">
        <v>1.7996303200000001E-2</v>
      </c>
      <c r="I82" s="99">
        <v>6.8166325834999997</v>
      </c>
      <c r="J82" s="97">
        <v>4.6747250544999996</v>
      </c>
      <c r="K82" s="97">
        <v>9.9399385497000008</v>
      </c>
      <c r="L82" s="97">
        <v>2.0345458912000001</v>
      </c>
      <c r="M82" s="97">
        <v>1.1295460823000001</v>
      </c>
      <c r="N82" s="97">
        <v>3.6646375461999998</v>
      </c>
      <c r="O82" s="106">
        <v>46</v>
      </c>
      <c r="P82" s="106">
        <v>44085</v>
      </c>
      <c r="Q82" s="107">
        <v>14.308448891999999</v>
      </c>
      <c r="R82" s="97">
        <v>8.5602236269999992</v>
      </c>
      <c r="S82" s="97">
        <v>23.916630991000002</v>
      </c>
      <c r="T82" s="97">
        <v>1.6324377999999999E-6</v>
      </c>
      <c r="U82" s="99">
        <v>10.434388114000001</v>
      </c>
      <c r="V82" s="97">
        <v>7.8156331438000004</v>
      </c>
      <c r="W82" s="97">
        <v>13.930599518999999</v>
      </c>
      <c r="X82" s="97">
        <v>3.5135552389</v>
      </c>
      <c r="Y82" s="97">
        <v>2.1020320790000002</v>
      </c>
      <c r="Z82" s="97">
        <v>5.8729219883999999</v>
      </c>
      <c r="AA82" s="106">
        <v>40</v>
      </c>
      <c r="AB82" s="106">
        <v>46074</v>
      </c>
      <c r="AC82" s="107">
        <v>14.243286568</v>
      </c>
      <c r="AD82" s="97">
        <v>8.6360302172000001</v>
      </c>
      <c r="AE82" s="97">
        <v>23.491257807</v>
      </c>
      <c r="AF82" s="97">
        <v>7.0015361999999998E-7</v>
      </c>
      <c r="AG82" s="99">
        <v>8.6816859833999995</v>
      </c>
      <c r="AH82" s="97">
        <v>6.3682087645000003</v>
      </c>
      <c r="AI82" s="97">
        <v>11.835615681</v>
      </c>
      <c r="AJ82" s="97">
        <v>3.5485312276999998</v>
      </c>
      <c r="AK82" s="97">
        <v>2.1515555952000001</v>
      </c>
      <c r="AL82" s="97">
        <v>5.8525440394999997</v>
      </c>
      <c r="AM82" s="97">
        <v>0.98831459919999998</v>
      </c>
      <c r="AN82" s="97">
        <v>0.99544588489999997</v>
      </c>
      <c r="AO82" s="97">
        <v>0.54042501929999998</v>
      </c>
      <c r="AP82" s="97">
        <v>1.8335800051</v>
      </c>
      <c r="AQ82" s="97">
        <v>0.2437227532</v>
      </c>
      <c r="AR82" s="97">
        <v>1.5029176894</v>
      </c>
      <c r="AS82" s="97">
        <v>0.75761967119999996</v>
      </c>
      <c r="AT82" s="97">
        <v>2.9813924676000001</v>
      </c>
      <c r="AU82" s="96" t="s">
        <v>28</v>
      </c>
      <c r="AV82" s="96">
        <v>2</v>
      </c>
      <c r="AW82" s="96">
        <v>3</v>
      </c>
      <c r="AX82" s="96" t="s">
        <v>28</v>
      </c>
      <c r="AY82" s="96" t="s">
        <v>28</v>
      </c>
      <c r="AZ82" s="96" t="s">
        <v>28</v>
      </c>
      <c r="BA82" s="96" t="s">
        <v>28</v>
      </c>
      <c r="BB82" s="96" t="s">
        <v>28</v>
      </c>
      <c r="BC82" s="108" t="s">
        <v>229</v>
      </c>
      <c r="BD82" s="109">
        <v>5.4</v>
      </c>
      <c r="BE82" s="109">
        <v>9.1999999999999993</v>
      </c>
      <c r="BF82" s="109">
        <v>8</v>
      </c>
      <c r="BQ82" s="52"/>
      <c r="CC82" s="4"/>
      <c r="CO82" s="4"/>
    </row>
    <row r="83" spans="1:93" x14ac:dyDescent="0.3">
      <c r="A83" s="10"/>
      <c r="B83" t="s">
        <v>197</v>
      </c>
      <c r="C83" s="96">
        <v>20</v>
      </c>
      <c r="D83" s="106">
        <v>16861</v>
      </c>
      <c r="E83" s="107">
        <v>19.065929354000001</v>
      </c>
      <c r="F83" s="97">
        <v>10.337429205999999</v>
      </c>
      <c r="G83" s="97">
        <v>35.164416113000001</v>
      </c>
      <c r="H83" s="97">
        <v>6.8670025999999998E-6</v>
      </c>
      <c r="I83" s="99">
        <v>11.861692664</v>
      </c>
      <c r="J83" s="97">
        <v>7.6526564310999996</v>
      </c>
      <c r="K83" s="97">
        <v>18.385740181999999</v>
      </c>
      <c r="L83" s="97">
        <v>4.0744417117999996</v>
      </c>
      <c r="M83" s="97">
        <v>2.2091371455000002</v>
      </c>
      <c r="N83" s="97">
        <v>7.5147327528999996</v>
      </c>
      <c r="O83" s="106">
        <v>14</v>
      </c>
      <c r="P83" s="106">
        <v>17336</v>
      </c>
      <c r="Q83" s="107">
        <v>11.842056685999999</v>
      </c>
      <c r="R83" s="97">
        <v>5.9624037655000004</v>
      </c>
      <c r="S83" s="97">
        <v>23.519760162000001</v>
      </c>
      <c r="T83" s="97">
        <v>2.2964748E-3</v>
      </c>
      <c r="U83" s="99">
        <v>8.0756806645000001</v>
      </c>
      <c r="V83" s="97">
        <v>4.7828411356</v>
      </c>
      <c r="W83" s="97">
        <v>13.635539284</v>
      </c>
      <c r="X83" s="97">
        <v>2.9079127041000001</v>
      </c>
      <c r="Y83" s="97">
        <v>1.4641164214</v>
      </c>
      <c r="Z83" s="97">
        <v>5.7754671494999998</v>
      </c>
      <c r="AA83" s="106">
        <v>14</v>
      </c>
      <c r="AB83" s="106">
        <v>17841</v>
      </c>
      <c r="AC83" s="107">
        <v>12.373016098000001</v>
      </c>
      <c r="AD83" s="97">
        <v>6.3461912106999998</v>
      </c>
      <c r="AE83" s="97">
        <v>24.123371371000001</v>
      </c>
      <c r="AF83" s="97">
        <v>9.5060559999999997E-4</v>
      </c>
      <c r="AG83" s="99">
        <v>7.8470937728000001</v>
      </c>
      <c r="AH83" s="97">
        <v>4.6474600037</v>
      </c>
      <c r="AI83" s="97">
        <v>13.249577324000001</v>
      </c>
      <c r="AJ83" s="97">
        <v>3.0825774512000002</v>
      </c>
      <c r="AK83" s="97">
        <v>1.5810717267000001</v>
      </c>
      <c r="AL83" s="97">
        <v>6.0100269848999996</v>
      </c>
      <c r="AM83" s="97">
        <v>0.92222352510000005</v>
      </c>
      <c r="AN83" s="97">
        <v>1.0448367565000001</v>
      </c>
      <c r="AO83" s="97">
        <v>0.43316716490000001</v>
      </c>
      <c r="AP83" s="97">
        <v>2.5202368419000001</v>
      </c>
      <c r="AQ83" s="97">
        <v>0.26606872370000001</v>
      </c>
      <c r="AR83" s="97">
        <v>0.62111090759999998</v>
      </c>
      <c r="AS83" s="97">
        <v>0.26833098570000002</v>
      </c>
      <c r="AT83" s="97">
        <v>1.4376973966</v>
      </c>
      <c r="AU83" s="96">
        <v>1</v>
      </c>
      <c r="AV83" s="96">
        <v>2</v>
      </c>
      <c r="AW83" s="96">
        <v>3</v>
      </c>
      <c r="AX83" s="96" t="s">
        <v>28</v>
      </c>
      <c r="AY83" s="96" t="s">
        <v>28</v>
      </c>
      <c r="AZ83" s="96" t="s">
        <v>28</v>
      </c>
      <c r="BA83" s="96" t="s">
        <v>28</v>
      </c>
      <c r="BB83" s="96" t="s">
        <v>28</v>
      </c>
      <c r="BC83" s="108" t="s">
        <v>228</v>
      </c>
      <c r="BD83" s="109">
        <v>4</v>
      </c>
      <c r="BE83" s="109">
        <v>2.8</v>
      </c>
      <c r="BF83" s="109">
        <v>2.8</v>
      </c>
      <c r="BQ83" s="52"/>
      <c r="CC83" s="4"/>
      <c r="CO83" s="4"/>
    </row>
    <row r="84" spans="1:93" s="3" customFormat="1" x14ac:dyDescent="0.3">
      <c r="A84" s="10" t="s">
        <v>231</v>
      </c>
      <c r="B84" s="3" t="s">
        <v>98</v>
      </c>
      <c r="C84" s="102">
        <v>34</v>
      </c>
      <c r="D84" s="103">
        <v>203967</v>
      </c>
      <c r="E84" s="98">
        <v>1.5092125294000001</v>
      </c>
      <c r="F84" s="104">
        <v>0.87765963319999996</v>
      </c>
      <c r="G84" s="104">
        <v>2.5952229914</v>
      </c>
      <c r="H84" s="104">
        <v>4.2886499999999997E-5</v>
      </c>
      <c r="I84" s="105">
        <v>1.6669363181000001</v>
      </c>
      <c r="J84" s="104">
        <v>1.1910751078999999</v>
      </c>
      <c r="K84" s="104">
        <v>2.3329147509000001</v>
      </c>
      <c r="L84" s="104">
        <v>0.3225228819</v>
      </c>
      <c r="M84" s="104">
        <v>0.1875582854</v>
      </c>
      <c r="N84" s="104">
        <v>0.55460631429999996</v>
      </c>
      <c r="O84" s="103">
        <v>48</v>
      </c>
      <c r="P84" s="103">
        <v>277259</v>
      </c>
      <c r="Q84" s="98">
        <v>1.6709577869000001</v>
      </c>
      <c r="R84" s="104">
        <v>1.0072827672</v>
      </c>
      <c r="S84" s="104">
        <v>2.7719127306</v>
      </c>
      <c r="T84" s="104">
        <v>5.6141009999999996E-4</v>
      </c>
      <c r="U84" s="105">
        <v>1.7312332511999999</v>
      </c>
      <c r="V84" s="104">
        <v>1.3046536235999999</v>
      </c>
      <c r="W84" s="104">
        <v>2.2972906493999998</v>
      </c>
      <c r="X84" s="104">
        <v>0.41031718610000001</v>
      </c>
      <c r="Y84" s="104">
        <v>0.24734642239999999</v>
      </c>
      <c r="Z84" s="104">
        <v>0.68066556830000002</v>
      </c>
      <c r="AA84" s="103">
        <v>64</v>
      </c>
      <c r="AB84" s="103">
        <v>317879</v>
      </c>
      <c r="AC84" s="98">
        <v>1.8715635892</v>
      </c>
      <c r="AD84" s="104">
        <v>1.1595113112</v>
      </c>
      <c r="AE84" s="104">
        <v>3.0208849493000001</v>
      </c>
      <c r="AF84" s="104">
        <v>1.7877323999999999E-3</v>
      </c>
      <c r="AG84" s="105">
        <v>2.0133447002999998</v>
      </c>
      <c r="AH84" s="104">
        <v>1.5758611283999999</v>
      </c>
      <c r="AI84" s="104">
        <v>2.5722805197</v>
      </c>
      <c r="AJ84" s="104">
        <v>0.46627594049999999</v>
      </c>
      <c r="AK84" s="104">
        <v>0.28887729509999999</v>
      </c>
      <c r="AL84" s="104">
        <v>0.7526145407</v>
      </c>
      <c r="AM84" s="104">
        <v>0.70461450260000003</v>
      </c>
      <c r="AN84" s="104">
        <v>1.1200543807000001</v>
      </c>
      <c r="AO84" s="104">
        <v>0.62326092379999998</v>
      </c>
      <c r="AP84" s="104">
        <v>2.0128356644999998</v>
      </c>
      <c r="AQ84" s="104">
        <v>0.75479603620000002</v>
      </c>
      <c r="AR84" s="104">
        <v>1.1071719551999999</v>
      </c>
      <c r="AS84" s="104">
        <v>0.58444670590000003</v>
      </c>
      <c r="AT84" s="104">
        <v>2.0974191932999999</v>
      </c>
      <c r="AU84" s="102">
        <v>1</v>
      </c>
      <c r="AV84" s="102">
        <v>2</v>
      </c>
      <c r="AW84" s="102">
        <v>3</v>
      </c>
      <c r="AX84" s="102" t="s">
        <v>28</v>
      </c>
      <c r="AY84" s="102" t="s">
        <v>28</v>
      </c>
      <c r="AZ84" s="102" t="s">
        <v>28</v>
      </c>
      <c r="BA84" s="102" t="s">
        <v>28</v>
      </c>
      <c r="BB84" s="102" t="s">
        <v>28</v>
      </c>
      <c r="BC84" s="100" t="s">
        <v>228</v>
      </c>
      <c r="BD84" s="101">
        <v>6.8</v>
      </c>
      <c r="BE84" s="101">
        <v>9.6</v>
      </c>
      <c r="BF84" s="101">
        <v>12.8</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96">
        <v>63</v>
      </c>
      <c r="D85" s="106">
        <v>162973</v>
      </c>
      <c r="E85" s="107">
        <v>2.7552755743000001</v>
      </c>
      <c r="F85" s="97">
        <v>1.6715773027</v>
      </c>
      <c r="G85" s="97">
        <v>4.5415449697000003</v>
      </c>
      <c r="H85" s="97">
        <v>3.7779768399999997E-2</v>
      </c>
      <c r="I85" s="99">
        <v>3.8656710006999999</v>
      </c>
      <c r="J85" s="97">
        <v>3.0198375089999998</v>
      </c>
      <c r="K85" s="97">
        <v>4.9484160129000001</v>
      </c>
      <c r="L85" s="97">
        <v>0.58880999290000002</v>
      </c>
      <c r="M85" s="97">
        <v>0.35722068200000001</v>
      </c>
      <c r="N85" s="97">
        <v>0.97054069160000001</v>
      </c>
      <c r="O85" s="106">
        <v>59</v>
      </c>
      <c r="P85" s="106">
        <v>173820</v>
      </c>
      <c r="Q85" s="107">
        <v>2.1681512127999998</v>
      </c>
      <c r="R85" s="97">
        <v>1.3126066187000001</v>
      </c>
      <c r="S85" s="97">
        <v>3.5813316913</v>
      </c>
      <c r="T85" s="97">
        <v>1.3825811699999999E-2</v>
      </c>
      <c r="U85" s="99">
        <v>3.394315959</v>
      </c>
      <c r="V85" s="97">
        <v>2.6298759537</v>
      </c>
      <c r="W85" s="97">
        <v>4.3809597991000002</v>
      </c>
      <c r="X85" s="97">
        <v>0.53240704920000004</v>
      </c>
      <c r="Y85" s="97">
        <v>0.32232116119999998</v>
      </c>
      <c r="Z85" s="97">
        <v>0.87942493430000002</v>
      </c>
      <c r="AA85" s="106">
        <v>61</v>
      </c>
      <c r="AB85" s="106">
        <v>172642</v>
      </c>
      <c r="AC85" s="107">
        <v>2.3775178531000001</v>
      </c>
      <c r="AD85" s="97">
        <v>1.4279373419000001</v>
      </c>
      <c r="AE85" s="97">
        <v>3.9585708532999999</v>
      </c>
      <c r="AF85" s="97">
        <v>4.4085073500000002E-2</v>
      </c>
      <c r="AG85" s="99">
        <v>3.5333232933000001</v>
      </c>
      <c r="AH85" s="97">
        <v>2.7491484180999999</v>
      </c>
      <c r="AI85" s="97">
        <v>4.5411784292000004</v>
      </c>
      <c r="AJ85" s="97">
        <v>0.59232792280000002</v>
      </c>
      <c r="AK85" s="97">
        <v>0.35575218009999998</v>
      </c>
      <c r="AL85" s="97">
        <v>0.98622689519999995</v>
      </c>
      <c r="AM85" s="97">
        <v>0.76602971129999997</v>
      </c>
      <c r="AN85" s="97">
        <v>1.0965645933999999</v>
      </c>
      <c r="AO85" s="97">
        <v>0.59751413809999998</v>
      </c>
      <c r="AP85" s="97">
        <v>2.0124275407000001</v>
      </c>
      <c r="AQ85" s="97">
        <v>0.43273015580000002</v>
      </c>
      <c r="AR85" s="97">
        <v>0.78690902389999995</v>
      </c>
      <c r="AS85" s="97">
        <v>0.4324300277</v>
      </c>
      <c r="AT85" s="97">
        <v>1.4319676532000001</v>
      </c>
      <c r="AU85" s="96" t="s">
        <v>28</v>
      </c>
      <c r="AV85" s="96" t="s">
        <v>28</v>
      </c>
      <c r="AW85" s="96" t="s">
        <v>28</v>
      </c>
      <c r="AX85" s="96" t="s">
        <v>28</v>
      </c>
      <c r="AY85" s="96" t="s">
        <v>28</v>
      </c>
      <c r="AZ85" s="96" t="s">
        <v>28</v>
      </c>
      <c r="BA85" s="96" t="s">
        <v>28</v>
      </c>
      <c r="BB85" s="96" t="s">
        <v>28</v>
      </c>
      <c r="BC85" s="108" t="s">
        <v>28</v>
      </c>
      <c r="BD85" s="109">
        <v>12.6</v>
      </c>
      <c r="BE85" s="109">
        <v>11.8</v>
      </c>
      <c r="BF85" s="109">
        <v>12.2</v>
      </c>
    </row>
    <row r="86" spans="1:93" x14ac:dyDescent="0.3">
      <c r="A86" s="10"/>
      <c r="B86" t="s">
        <v>100</v>
      </c>
      <c r="C86" s="96">
        <v>70</v>
      </c>
      <c r="D86" s="106">
        <v>183061</v>
      </c>
      <c r="E86" s="107">
        <v>2.9168045847999999</v>
      </c>
      <c r="F86" s="97">
        <v>1.7785121845</v>
      </c>
      <c r="G86" s="97">
        <v>4.7836326678000001</v>
      </c>
      <c r="H86" s="97">
        <v>6.1112481400000002E-2</v>
      </c>
      <c r="I86" s="99">
        <v>3.8238619913999998</v>
      </c>
      <c r="J86" s="97">
        <v>3.0252701753000002</v>
      </c>
      <c r="K86" s="97">
        <v>4.8332610581999997</v>
      </c>
      <c r="L86" s="97">
        <v>0.62332918810000004</v>
      </c>
      <c r="M86" s="97">
        <v>0.38007296130000001</v>
      </c>
      <c r="N86" s="97">
        <v>1.0222755005999999</v>
      </c>
      <c r="O86" s="106">
        <v>77</v>
      </c>
      <c r="P86" s="106">
        <v>184694</v>
      </c>
      <c r="Q86" s="107">
        <v>3.1484604071</v>
      </c>
      <c r="R86" s="97">
        <v>1.9197133501000001</v>
      </c>
      <c r="S86" s="97">
        <v>5.1636891173999997</v>
      </c>
      <c r="T86" s="97">
        <v>0.3080330463</v>
      </c>
      <c r="U86" s="99">
        <v>4.1690580094999996</v>
      </c>
      <c r="V86" s="97">
        <v>3.3345291592000001</v>
      </c>
      <c r="W86" s="97">
        <v>5.2124434533999997</v>
      </c>
      <c r="X86" s="97">
        <v>0.7731298928</v>
      </c>
      <c r="Y86" s="97">
        <v>0.4714011246</v>
      </c>
      <c r="Z86" s="97">
        <v>1.2679855859</v>
      </c>
      <c r="AA86" s="106">
        <v>65</v>
      </c>
      <c r="AB86" s="106">
        <v>195413</v>
      </c>
      <c r="AC86" s="107">
        <v>1.8820233424999999</v>
      </c>
      <c r="AD86" s="97">
        <v>1.1308925862999999</v>
      </c>
      <c r="AE86" s="97">
        <v>3.1320497673999999</v>
      </c>
      <c r="AF86" s="97">
        <v>3.5622885E-3</v>
      </c>
      <c r="AG86" s="99">
        <v>3.326288425</v>
      </c>
      <c r="AH86" s="97">
        <v>2.6084429767000001</v>
      </c>
      <c r="AI86" s="97">
        <v>4.2416854748999997</v>
      </c>
      <c r="AJ86" s="97">
        <v>0.46888185319999998</v>
      </c>
      <c r="AK86" s="97">
        <v>0.28174730869999998</v>
      </c>
      <c r="AL86" s="97">
        <v>0.78030982199999999</v>
      </c>
      <c r="AM86" s="97">
        <v>9.3532412600000003E-2</v>
      </c>
      <c r="AN86" s="97">
        <v>0.59775988869999996</v>
      </c>
      <c r="AO86" s="97">
        <v>0.32760793869999999</v>
      </c>
      <c r="AP86" s="97">
        <v>1.0906844502999999</v>
      </c>
      <c r="AQ86" s="97">
        <v>0.79938508159999999</v>
      </c>
      <c r="AR86" s="97">
        <v>1.0794210978000001</v>
      </c>
      <c r="AS86" s="97">
        <v>0.59871611469999997</v>
      </c>
      <c r="AT86" s="97">
        <v>1.9460807515</v>
      </c>
      <c r="AU86" s="96" t="s">
        <v>28</v>
      </c>
      <c r="AV86" s="96" t="s">
        <v>28</v>
      </c>
      <c r="AW86" s="96">
        <v>3</v>
      </c>
      <c r="AX86" s="96" t="s">
        <v>28</v>
      </c>
      <c r="AY86" s="96" t="s">
        <v>28</v>
      </c>
      <c r="AZ86" s="96" t="s">
        <v>28</v>
      </c>
      <c r="BA86" s="96" t="s">
        <v>28</v>
      </c>
      <c r="BB86" s="96" t="s">
        <v>28</v>
      </c>
      <c r="BC86" s="108">
        <v>-3</v>
      </c>
      <c r="BD86" s="109">
        <v>14</v>
      </c>
      <c r="BE86" s="109">
        <v>15.4</v>
      </c>
      <c r="BF86" s="109">
        <v>13</v>
      </c>
    </row>
    <row r="87" spans="1:93" x14ac:dyDescent="0.3">
      <c r="A87" s="10"/>
      <c r="B87" t="s">
        <v>101</v>
      </c>
      <c r="C87" s="96">
        <v>35</v>
      </c>
      <c r="D87" s="106">
        <v>202254</v>
      </c>
      <c r="E87" s="107">
        <v>1.6869329141</v>
      </c>
      <c r="F87" s="97">
        <v>0.9746232789</v>
      </c>
      <c r="G87" s="97">
        <v>2.9198385859</v>
      </c>
      <c r="H87" s="97">
        <v>2.6746590000000002E-4</v>
      </c>
      <c r="I87" s="99">
        <v>1.7304972955</v>
      </c>
      <c r="J87" s="97">
        <v>1.2424862855000001</v>
      </c>
      <c r="K87" s="97">
        <v>2.4101842608999999</v>
      </c>
      <c r="L87" s="97">
        <v>0.36050221850000003</v>
      </c>
      <c r="M87" s="97">
        <v>0.20827968399999999</v>
      </c>
      <c r="N87" s="97">
        <v>0.62397756260000004</v>
      </c>
      <c r="O87" s="106">
        <v>38</v>
      </c>
      <c r="P87" s="106">
        <v>229089</v>
      </c>
      <c r="Q87" s="107">
        <v>1.3823500466</v>
      </c>
      <c r="R87" s="97">
        <v>0.80409445830000004</v>
      </c>
      <c r="S87" s="97">
        <v>2.3764517110000001</v>
      </c>
      <c r="T87" s="97">
        <v>9.2941899999999999E-5</v>
      </c>
      <c r="U87" s="99">
        <v>1.6587439816</v>
      </c>
      <c r="V87" s="97">
        <v>1.2069693345000001</v>
      </c>
      <c r="W87" s="97">
        <v>2.2796201343</v>
      </c>
      <c r="X87" s="97">
        <v>0.3394472234</v>
      </c>
      <c r="Y87" s="97">
        <v>0.1974518914</v>
      </c>
      <c r="Z87" s="97">
        <v>0.5835569196</v>
      </c>
      <c r="AA87" s="106">
        <v>44</v>
      </c>
      <c r="AB87" s="106">
        <v>252748</v>
      </c>
      <c r="AC87" s="107">
        <v>1.4739959683999999</v>
      </c>
      <c r="AD87" s="97">
        <v>0.86849210659999998</v>
      </c>
      <c r="AE87" s="97">
        <v>2.5016509629999999</v>
      </c>
      <c r="AF87" s="97">
        <v>2.057944E-4</v>
      </c>
      <c r="AG87" s="99">
        <v>1.7408644182999999</v>
      </c>
      <c r="AH87" s="97">
        <v>1.2955121426</v>
      </c>
      <c r="AI87" s="97">
        <v>2.3393134062000001</v>
      </c>
      <c r="AJ87" s="97">
        <v>0.36722709320000002</v>
      </c>
      <c r="AK87" s="97">
        <v>0.21637361199999999</v>
      </c>
      <c r="AL87" s="97">
        <v>0.62325408680000005</v>
      </c>
      <c r="AM87" s="97">
        <v>0.84801999880000001</v>
      </c>
      <c r="AN87" s="97">
        <v>1.0662971886999999</v>
      </c>
      <c r="AO87" s="97">
        <v>0.55305239039999998</v>
      </c>
      <c r="AP87" s="97">
        <v>2.0558444631000001</v>
      </c>
      <c r="AQ87" s="97">
        <v>0.56182471229999997</v>
      </c>
      <c r="AR87" s="97">
        <v>0.81944577350000003</v>
      </c>
      <c r="AS87" s="97">
        <v>0.41816794080000003</v>
      </c>
      <c r="AT87" s="97">
        <v>1.6057935345000001</v>
      </c>
      <c r="AU87" s="96">
        <v>1</v>
      </c>
      <c r="AV87" s="96">
        <v>2</v>
      </c>
      <c r="AW87" s="96">
        <v>3</v>
      </c>
      <c r="AX87" s="96" t="s">
        <v>28</v>
      </c>
      <c r="AY87" s="96" t="s">
        <v>28</v>
      </c>
      <c r="AZ87" s="96" t="s">
        <v>28</v>
      </c>
      <c r="BA87" s="96" t="s">
        <v>28</v>
      </c>
      <c r="BB87" s="96" t="s">
        <v>28</v>
      </c>
      <c r="BC87" s="108" t="s">
        <v>228</v>
      </c>
      <c r="BD87" s="109">
        <v>7</v>
      </c>
      <c r="BE87" s="109">
        <v>7.6</v>
      </c>
      <c r="BF87" s="109">
        <v>8.8000000000000007</v>
      </c>
    </row>
    <row r="88" spans="1:93" x14ac:dyDescent="0.3">
      <c r="A88" s="10"/>
      <c r="B88" t="s">
        <v>102</v>
      </c>
      <c r="C88" s="96">
        <v>43</v>
      </c>
      <c r="D88" s="106">
        <v>76674</v>
      </c>
      <c r="E88" s="107">
        <v>4.0323449705999996</v>
      </c>
      <c r="F88" s="97">
        <v>2.3608887597999999</v>
      </c>
      <c r="G88" s="97">
        <v>6.8871546337999998</v>
      </c>
      <c r="H88" s="97">
        <v>0.58583046090000002</v>
      </c>
      <c r="I88" s="99">
        <v>5.6081592196000001</v>
      </c>
      <c r="J88" s="97">
        <v>4.1592336363999998</v>
      </c>
      <c r="K88" s="97">
        <v>7.5618377281000004</v>
      </c>
      <c r="L88" s="97">
        <v>0.8617232467</v>
      </c>
      <c r="M88" s="97">
        <v>0.50452844240000005</v>
      </c>
      <c r="N88" s="97">
        <v>1.4718039490999999</v>
      </c>
      <c r="O88" s="106">
        <v>44</v>
      </c>
      <c r="P88" s="106">
        <v>80910</v>
      </c>
      <c r="Q88" s="107">
        <v>4.4947530108000002</v>
      </c>
      <c r="R88" s="97">
        <v>2.6229336752000001</v>
      </c>
      <c r="S88" s="97">
        <v>7.7023696096999998</v>
      </c>
      <c r="T88" s="97">
        <v>0.71950737909999996</v>
      </c>
      <c r="U88" s="99">
        <v>5.4381411445000003</v>
      </c>
      <c r="V88" s="97">
        <v>4.0469423187000002</v>
      </c>
      <c r="W88" s="97">
        <v>7.3075860188000004</v>
      </c>
      <c r="X88" s="97">
        <v>1.1037229198</v>
      </c>
      <c r="Y88" s="97">
        <v>0.64408255749999999</v>
      </c>
      <c r="Z88" s="97">
        <v>1.8913790935000001</v>
      </c>
      <c r="AA88" s="106">
        <v>43</v>
      </c>
      <c r="AB88" s="106">
        <v>82059</v>
      </c>
      <c r="AC88" s="107">
        <v>3.7409925417999998</v>
      </c>
      <c r="AD88" s="97">
        <v>2.1934496165000001</v>
      </c>
      <c r="AE88" s="97">
        <v>6.3803723108000003</v>
      </c>
      <c r="AF88" s="97">
        <v>0.79605503590000004</v>
      </c>
      <c r="AG88" s="99">
        <v>5.2401321001000003</v>
      </c>
      <c r="AH88" s="97">
        <v>3.8862901064000002</v>
      </c>
      <c r="AI88" s="97">
        <v>7.0656033580999997</v>
      </c>
      <c r="AJ88" s="97">
        <v>0.93202006390000003</v>
      </c>
      <c r="AK88" s="97">
        <v>0.54646969460000006</v>
      </c>
      <c r="AL88" s="97">
        <v>1.5895875072000001</v>
      </c>
      <c r="AM88" s="97">
        <v>0.58455473049999995</v>
      </c>
      <c r="AN88" s="97">
        <v>0.83230213829999999</v>
      </c>
      <c r="AO88" s="97">
        <v>0.43102738400000001</v>
      </c>
      <c r="AP88" s="97">
        <v>1.6071527590000001</v>
      </c>
      <c r="AQ88" s="97">
        <v>0.74685479639999997</v>
      </c>
      <c r="AR88" s="97">
        <v>1.1146747224</v>
      </c>
      <c r="AS88" s="97">
        <v>0.57658911660000001</v>
      </c>
      <c r="AT88" s="97">
        <v>2.1549136136000002</v>
      </c>
      <c r="AU88" s="96" t="s">
        <v>28</v>
      </c>
      <c r="AV88" s="96" t="s">
        <v>28</v>
      </c>
      <c r="AW88" s="96" t="s">
        <v>28</v>
      </c>
      <c r="AX88" s="96" t="s">
        <v>28</v>
      </c>
      <c r="AY88" s="96" t="s">
        <v>28</v>
      </c>
      <c r="AZ88" s="96" t="s">
        <v>28</v>
      </c>
      <c r="BA88" s="96" t="s">
        <v>28</v>
      </c>
      <c r="BB88" s="96" t="s">
        <v>28</v>
      </c>
      <c r="BC88" s="108" t="s">
        <v>28</v>
      </c>
      <c r="BD88" s="109">
        <v>8.6</v>
      </c>
      <c r="BE88" s="109">
        <v>8.8000000000000007</v>
      </c>
      <c r="BF88" s="109">
        <v>8.6</v>
      </c>
    </row>
    <row r="89" spans="1:93" x14ac:dyDescent="0.3">
      <c r="A89" s="10"/>
      <c r="B89" t="s">
        <v>150</v>
      </c>
      <c r="C89" s="96">
        <v>67</v>
      </c>
      <c r="D89" s="106">
        <v>193328</v>
      </c>
      <c r="E89" s="107">
        <v>3.1973719896000001</v>
      </c>
      <c r="F89" s="97">
        <v>1.9621928748999999</v>
      </c>
      <c r="G89" s="97">
        <v>5.2100829489000002</v>
      </c>
      <c r="H89" s="97">
        <v>0.12632889250000001</v>
      </c>
      <c r="I89" s="99">
        <v>3.4656128444999998</v>
      </c>
      <c r="J89" s="97">
        <v>2.7276536564999998</v>
      </c>
      <c r="K89" s="97">
        <v>4.4032248593999999</v>
      </c>
      <c r="L89" s="97">
        <v>0.68328721670000003</v>
      </c>
      <c r="M89" s="97">
        <v>0.41932603169999999</v>
      </c>
      <c r="N89" s="97">
        <v>1.1134091023999999</v>
      </c>
      <c r="O89" s="106">
        <v>69</v>
      </c>
      <c r="P89" s="106">
        <v>212133</v>
      </c>
      <c r="Q89" s="107">
        <v>2.497206898</v>
      </c>
      <c r="R89" s="97">
        <v>1.5287244282000001</v>
      </c>
      <c r="S89" s="97">
        <v>4.0792455305999997</v>
      </c>
      <c r="T89" s="97">
        <v>5.0794336799999999E-2</v>
      </c>
      <c r="U89" s="99">
        <v>3.2526763870000002</v>
      </c>
      <c r="V89" s="97">
        <v>2.5690244229000001</v>
      </c>
      <c r="W89" s="97">
        <v>4.1182573370000002</v>
      </c>
      <c r="X89" s="97">
        <v>0.6132093314</v>
      </c>
      <c r="Y89" s="97">
        <v>0.37539063560000002</v>
      </c>
      <c r="Z89" s="97">
        <v>1.0016917006999999</v>
      </c>
      <c r="AA89" s="106">
        <v>56</v>
      </c>
      <c r="AB89" s="106">
        <v>221532</v>
      </c>
      <c r="AC89" s="107">
        <v>1.9926119834</v>
      </c>
      <c r="AD89" s="97">
        <v>1.1859868404</v>
      </c>
      <c r="AE89" s="97">
        <v>3.3478470260000002</v>
      </c>
      <c r="AF89" s="97">
        <v>8.1616710000000006E-3</v>
      </c>
      <c r="AG89" s="99">
        <v>2.5278515067999998</v>
      </c>
      <c r="AH89" s="97">
        <v>1.9453823347000001</v>
      </c>
      <c r="AI89" s="97">
        <v>3.2847184465999999</v>
      </c>
      <c r="AJ89" s="97">
        <v>0.49643358739999999</v>
      </c>
      <c r="AK89" s="97">
        <v>0.29547333190000002</v>
      </c>
      <c r="AL89" s="97">
        <v>0.83407292700000002</v>
      </c>
      <c r="AM89" s="97">
        <v>0.46569128869999998</v>
      </c>
      <c r="AN89" s="97">
        <v>0.79793628039999998</v>
      </c>
      <c r="AO89" s="97">
        <v>0.4350976278</v>
      </c>
      <c r="AP89" s="97">
        <v>1.4633550420999999</v>
      </c>
      <c r="AQ89" s="97">
        <v>0.40403774570000001</v>
      </c>
      <c r="AR89" s="97">
        <v>0.78101856960000005</v>
      </c>
      <c r="AS89" s="97">
        <v>0.43705675199999999</v>
      </c>
      <c r="AT89" s="97">
        <v>1.3956768848000001</v>
      </c>
      <c r="AU89" s="96" t="s">
        <v>28</v>
      </c>
      <c r="AV89" s="96" t="s">
        <v>28</v>
      </c>
      <c r="AW89" s="96" t="s">
        <v>28</v>
      </c>
      <c r="AX89" s="96" t="s">
        <v>28</v>
      </c>
      <c r="AY89" s="96" t="s">
        <v>28</v>
      </c>
      <c r="AZ89" s="96" t="s">
        <v>28</v>
      </c>
      <c r="BA89" s="96" t="s">
        <v>28</v>
      </c>
      <c r="BB89" s="96" t="s">
        <v>28</v>
      </c>
      <c r="BC89" s="108" t="s">
        <v>28</v>
      </c>
      <c r="BD89" s="109">
        <v>13.4</v>
      </c>
      <c r="BE89" s="109">
        <v>13.8</v>
      </c>
      <c r="BF89" s="109">
        <v>11.2</v>
      </c>
    </row>
    <row r="90" spans="1:93" x14ac:dyDescent="0.3">
      <c r="A90" s="10"/>
      <c r="B90" t="s">
        <v>151</v>
      </c>
      <c r="C90" s="96">
        <v>32</v>
      </c>
      <c r="D90" s="106">
        <v>135395</v>
      </c>
      <c r="E90" s="107">
        <v>2.1244432257999999</v>
      </c>
      <c r="F90" s="97">
        <v>1.2047556654</v>
      </c>
      <c r="G90" s="97">
        <v>3.7462027771000002</v>
      </c>
      <c r="H90" s="97">
        <v>6.3620064E-3</v>
      </c>
      <c r="I90" s="99">
        <v>2.3634550759000001</v>
      </c>
      <c r="J90" s="97">
        <v>1.6713782869</v>
      </c>
      <c r="K90" s="97">
        <v>3.3421039027999999</v>
      </c>
      <c r="L90" s="97">
        <v>0.45399937940000001</v>
      </c>
      <c r="M90" s="97">
        <v>0.25745961000000001</v>
      </c>
      <c r="N90" s="97">
        <v>0.80057387040000005</v>
      </c>
      <c r="O90" s="106">
        <v>39</v>
      </c>
      <c r="P90" s="106">
        <v>141629</v>
      </c>
      <c r="Q90" s="107">
        <v>2.2523260139999999</v>
      </c>
      <c r="R90" s="97">
        <v>1.3102456790999999</v>
      </c>
      <c r="S90" s="97">
        <v>3.8717719541000002</v>
      </c>
      <c r="T90" s="97">
        <v>3.2137224899999997E-2</v>
      </c>
      <c r="U90" s="99">
        <v>2.7536733296000002</v>
      </c>
      <c r="V90" s="97">
        <v>2.0119217547999999</v>
      </c>
      <c r="W90" s="97">
        <v>3.7688924971</v>
      </c>
      <c r="X90" s="97">
        <v>0.55307685169999998</v>
      </c>
      <c r="Y90" s="97">
        <v>0.32174141340000001</v>
      </c>
      <c r="Z90" s="97">
        <v>0.95074488759999998</v>
      </c>
      <c r="AA90" s="106">
        <v>38</v>
      </c>
      <c r="AB90" s="106">
        <v>142629</v>
      </c>
      <c r="AC90" s="107">
        <v>2.0540388684000002</v>
      </c>
      <c r="AD90" s="97">
        <v>1.1830989586</v>
      </c>
      <c r="AE90" s="97">
        <v>3.5661223788999998</v>
      </c>
      <c r="AF90" s="97">
        <v>1.7305031500000002E-2</v>
      </c>
      <c r="AG90" s="99">
        <v>2.6642548149</v>
      </c>
      <c r="AH90" s="97">
        <v>1.9386197609</v>
      </c>
      <c r="AI90" s="97">
        <v>3.6614986919999999</v>
      </c>
      <c r="AJ90" s="97">
        <v>0.51173730390000005</v>
      </c>
      <c r="AK90" s="97">
        <v>0.29475385329999998</v>
      </c>
      <c r="AL90" s="97">
        <v>0.88845341720000004</v>
      </c>
      <c r="AM90" s="97">
        <v>0.78899207640000002</v>
      </c>
      <c r="AN90" s="97">
        <v>0.91196339049999997</v>
      </c>
      <c r="AO90" s="97">
        <v>0.46437012039999997</v>
      </c>
      <c r="AP90" s="97">
        <v>1.7909791979</v>
      </c>
      <c r="AQ90" s="97">
        <v>0.86772503820000002</v>
      </c>
      <c r="AR90" s="97">
        <v>1.0601959077000001</v>
      </c>
      <c r="AS90" s="97">
        <v>0.53289251989999997</v>
      </c>
      <c r="AT90" s="97">
        <v>2.1092721715999998</v>
      </c>
      <c r="AU90" s="96" t="s">
        <v>28</v>
      </c>
      <c r="AV90" s="96" t="s">
        <v>28</v>
      </c>
      <c r="AW90" s="96" t="s">
        <v>28</v>
      </c>
      <c r="AX90" s="96" t="s">
        <v>28</v>
      </c>
      <c r="AY90" s="96" t="s">
        <v>28</v>
      </c>
      <c r="AZ90" s="96" t="s">
        <v>28</v>
      </c>
      <c r="BA90" s="96" t="s">
        <v>28</v>
      </c>
      <c r="BB90" s="96" t="s">
        <v>28</v>
      </c>
      <c r="BC90" s="108" t="s">
        <v>28</v>
      </c>
      <c r="BD90" s="109">
        <v>6.4</v>
      </c>
      <c r="BE90" s="109">
        <v>7.8</v>
      </c>
      <c r="BF90" s="109">
        <v>7.6</v>
      </c>
    </row>
    <row r="91" spans="1:93" x14ac:dyDescent="0.3">
      <c r="A91" s="10"/>
      <c r="B91" t="s">
        <v>103</v>
      </c>
      <c r="C91" s="96">
        <v>38</v>
      </c>
      <c r="D91" s="106">
        <v>175390</v>
      </c>
      <c r="E91" s="107">
        <v>2.3614288573</v>
      </c>
      <c r="F91" s="97">
        <v>1.3858395450000001</v>
      </c>
      <c r="G91" s="97">
        <v>4.0238036708999996</v>
      </c>
      <c r="H91" s="97">
        <v>1.19014894E-2</v>
      </c>
      <c r="I91" s="99">
        <v>2.1666001482000001</v>
      </c>
      <c r="J91" s="97">
        <v>1.5765060601000001</v>
      </c>
      <c r="K91" s="97">
        <v>2.9775693993000001</v>
      </c>
      <c r="L91" s="97">
        <v>0.50464386269999995</v>
      </c>
      <c r="M91" s="97">
        <v>0.29615773470000001</v>
      </c>
      <c r="N91" s="97">
        <v>0.85989794740000003</v>
      </c>
      <c r="O91" s="106">
        <v>41</v>
      </c>
      <c r="P91" s="106">
        <v>194544</v>
      </c>
      <c r="Q91" s="107">
        <v>1.9294738717</v>
      </c>
      <c r="R91" s="97">
        <v>1.1360835091999999</v>
      </c>
      <c r="S91" s="97">
        <v>3.2769328938000002</v>
      </c>
      <c r="T91" s="97">
        <v>5.7077305999999996E-3</v>
      </c>
      <c r="U91" s="99">
        <v>2.1074923925000002</v>
      </c>
      <c r="V91" s="97">
        <v>1.5517818519</v>
      </c>
      <c r="W91" s="97">
        <v>2.8622091301000001</v>
      </c>
      <c r="X91" s="97">
        <v>0.47379789950000001</v>
      </c>
      <c r="Y91" s="97">
        <v>0.27897448530000002</v>
      </c>
      <c r="Z91" s="97">
        <v>0.80467734999999996</v>
      </c>
      <c r="AA91" s="106">
        <v>47</v>
      </c>
      <c r="AB91" s="106">
        <v>208469</v>
      </c>
      <c r="AC91" s="107">
        <v>2.0508330545</v>
      </c>
      <c r="AD91" s="97">
        <v>1.2263904471</v>
      </c>
      <c r="AE91" s="97">
        <v>3.4295083003000002</v>
      </c>
      <c r="AF91" s="97">
        <v>1.0476010799999999E-2</v>
      </c>
      <c r="AG91" s="99">
        <v>2.2545318489000001</v>
      </c>
      <c r="AH91" s="97">
        <v>1.6939315966999999</v>
      </c>
      <c r="AI91" s="97">
        <v>3.0006606332999999</v>
      </c>
      <c r="AJ91" s="97">
        <v>0.51093861669999996</v>
      </c>
      <c r="AK91" s="97">
        <v>0.3055393696</v>
      </c>
      <c r="AL91" s="97">
        <v>0.85441778069999996</v>
      </c>
      <c r="AM91" s="97">
        <v>0.85060937309999995</v>
      </c>
      <c r="AN91" s="97">
        <v>1.0628975517999999</v>
      </c>
      <c r="AO91" s="97">
        <v>0.5633904314</v>
      </c>
      <c r="AP91" s="97">
        <v>2.0052722636000002</v>
      </c>
      <c r="AQ91" s="97">
        <v>0.54260832550000004</v>
      </c>
      <c r="AR91" s="97">
        <v>0.81707897559999998</v>
      </c>
      <c r="AS91" s="97">
        <v>0.42642427049999998</v>
      </c>
      <c r="AT91" s="97">
        <v>1.5656192635999999</v>
      </c>
      <c r="AU91" s="96" t="s">
        <v>28</v>
      </c>
      <c r="AV91" s="96" t="s">
        <v>28</v>
      </c>
      <c r="AW91" s="96" t="s">
        <v>28</v>
      </c>
      <c r="AX91" s="96" t="s">
        <v>28</v>
      </c>
      <c r="AY91" s="96" t="s">
        <v>28</v>
      </c>
      <c r="AZ91" s="96" t="s">
        <v>28</v>
      </c>
      <c r="BA91" s="96" t="s">
        <v>28</v>
      </c>
      <c r="BB91" s="96" t="s">
        <v>28</v>
      </c>
      <c r="BC91" s="108" t="s">
        <v>28</v>
      </c>
      <c r="BD91" s="109">
        <v>7.6</v>
      </c>
      <c r="BE91" s="109">
        <v>8.1999999999999993</v>
      </c>
      <c r="BF91" s="109">
        <v>9.4</v>
      </c>
    </row>
    <row r="92" spans="1:93" x14ac:dyDescent="0.3">
      <c r="A92" s="10"/>
      <c r="B92" t="s">
        <v>113</v>
      </c>
      <c r="C92" s="96">
        <v>35</v>
      </c>
      <c r="D92" s="106">
        <v>130853</v>
      </c>
      <c r="E92" s="107">
        <v>2.6194390376999999</v>
      </c>
      <c r="F92" s="97">
        <v>1.5331096502999999</v>
      </c>
      <c r="G92" s="97">
        <v>4.4755186762000001</v>
      </c>
      <c r="H92" s="97">
        <v>3.3757259499999998E-2</v>
      </c>
      <c r="I92" s="99">
        <v>2.6747571702999999</v>
      </c>
      <c r="J92" s="97">
        <v>1.9204589973999999</v>
      </c>
      <c r="K92" s="97">
        <v>3.7253208370999999</v>
      </c>
      <c r="L92" s="97">
        <v>0.55978135019999997</v>
      </c>
      <c r="M92" s="97">
        <v>0.32762976259999999</v>
      </c>
      <c r="N92" s="97">
        <v>0.95643069049999996</v>
      </c>
      <c r="O92" s="106">
        <v>32</v>
      </c>
      <c r="P92" s="106">
        <v>149327</v>
      </c>
      <c r="Q92" s="107">
        <v>2.2956436767000001</v>
      </c>
      <c r="R92" s="97">
        <v>1.3223784841999999</v>
      </c>
      <c r="S92" s="97">
        <v>3.9852280969999998</v>
      </c>
      <c r="T92" s="97">
        <v>4.1668763900000003E-2</v>
      </c>
      <c r="U92" s="99">
        <v>2.1429480268000001</v>
      </c>
      <c r="V92" s="97">
        <v>1.5154410330999999</v>
      </c>
      <c r="W92" s="97">
        <v>3.0302902885999998</v>
      </c>
      <c r="X92" s="97">
        <v>0.56371385380000005</v>
      </c>
      <c r="Y92" s="97">
        <v>0.32472072169999999</v>
      </c>
      <c r="Z92" s="97">
        <v>0.97860496019999998</v>
      </c>
      <c r="AA92" s="106">
        <v>31</v>
      </c>
      <c r="AB92" s="106">
        <v>158370</v>
      </c>
      <c r="AC92" s="107">
        <v>1.7585554780999999</v>
      </c>
      <c r="AD92" s="97">
        <v>1.0074370691000001</v>
      </c>
      <c r="AE92" s="97">
        <v>3.0696878884999999</v>
      </c>
      <c r="AF92" s="97">
        <v>3.6904388000000002E-3</v>
      </c>
      <c r="AG92" s="99">
        <v>1.9574414346</v>
      </c>
      <c r="AH92" s="97">
        <v>1.376602224</v>
      </c>
      <c r="AI92" s="97">
        <v>2.7833581139999999</v>
      </c>
      <c r="AJ92" s="97">
        <v>0.43812142650000002</v>
      </c>
      <c r="AK92" s="97">
        <v>0.25098995819999997</v>
      </c>
      <c r="AL92" s="97">
        <v>0.76477316380000004</v>
      </c>
      <c r="AM92" s="97">
        <v>0.44738362640000001</v>
      </c>
      <c r="AN92" s="97">
        <v>0.7660402596</v>
      </c>
      <c r="AO92" s="97">
        <v>0.38517955479999999</v>
      </c>
      <c r="AP92" s="97">
        <v>1.5234912448</v>
      </c>
      <c r="AQ92" s="97">
        <v>0.69960707440000003</v>
      </c>
      <c r="AR92" s="97">
        <v>0.87638751790000002</v>
      </c>
      <c r="AS92" s="97">
        <v>0.44834916949999998</v>
      </c>
      <c r="AT92" s="97">
        <v>1.7130735014</v>
      </c>
      <c r="AU92" s="96" t="s">
        <v>28</v>
      </c>
      <c r="AV92" s="96" t="s">
        <v>28</v>
      </c>
      <c r="AW92" s="96">
        <v>3</v>
      </c>
      <c r="AX92" s="96" t="s">
        <v>28</v>
      </c>
      <c r="AY92" s="96" t="s">
        <v>28</v>
      </c>
      <c r="AZ92" s="96" t="s">
        <v>28</v>
      </c>
      <c r="BA92" s="96" t="s">
        <v>28</v>
      </c>
      <c r="BB92" s="96" t="s">
        <v>28</v>
      </c>
      <c r="BC92" s="108">
        <v>-3</v>
      </c>
      <c r="BD92" s="109">
        <v>7</v>
      </c>
      <c r="BE92" s="109">
        <v>6.4</v>
      </c>
      <c r="BF92" s="109">
        <v>6.2</v>
      </c>
    </row>
    <row r="93" spans="1:93" x14ac:dyDescent="0.3">
      <c r="A93" s="10"/>
      <c r="B93" t="s">
        <v>112</v>
      </c>
      <c r="C93" s="96">
        <v>17</v>
      </c>
      <c r="D93" s="106">
        <v>24915</v>
      </c>
      <c r="E93" s="107">
        <v>5.5931186323000004</v>
      </c>
      <c r="F93" s="97">
        <v>2.8856629992</v>
      </c>
      <c r="G93" s="97">
        <v>10.840827929</v>
      </c>
      <c r="H93" s="97">
        <v>0.59731745810000003</v>
      </c>
      <c r="I93" s="99">
        <v>6.8231988762000002</v>
      </c>
      <c r="J93" s="97">
        <v>4.2417135012999996</v>
      </c>
      <c r="K93" s="97">
        <v>10.975763188</v>
      </c>
      <c r="L93" s="97">
        <v>1.1952648849</v>
      </c>
      <c r="M93" s="97">
        <v>0.61667414539999998</v>
      </c>
      <c r="N93" s="97">
        <v>2.3167148416000001</v>
      </c>
      <c r="O93" s="106">
        <v>17</v>
      </c>
      <c r="P93" s="106">
        <v>26254</v>
      </c>
      <c r="Q93" s="107">
        <v>5.3581698009999998</v>
      </c>
      <c r="R93" s="97">
        <v>2.7558865263999999</v>
      </c>
      <c r="S93" s="97">
        <v>10.417694394</v>
      </c>
      <c r="T93" s="97">
        <v>0.41858014049999998</v>
      </c>
      <c r="U93" s="99">
        <v>6.4752037785000001</v>
      </c>
      <c r="V93" s="97">
        <v>4.0253786808000003</v>
      </c>
      <c r="W93" s="97">
        <v>10.415980035</v>
      </c>
      <c r="X93" s="97">
        <v>1.3157418890999999</v>
      </c>
      <c r="Y93" s="97">
        <v>0.67673020439999998</v>
      </c>
      <c r="Z93" s="97">
        <v>2.5581490343</v>
      </c>
      <c r="AA93" s="106">
        <v>8</v>
      </c>
      <c r="AB93" s="106">
        <v>31397</v>
      </c>
      <c r="AC93" s="107">
        <v>2.1061360437999999</v>
      </c>
      <c r="AD93" s="97">
        <v>0.91025088919999997</v>
      </c>
      <c r="AE93" s="97">
        <v>4.8731718778999999</v>
      </c>
      <c r="AF93" s="97">
        <v>0.1318817407</v>
      </c>
      <c r="AG93" s="99">
        <v>2.5480141414999999</v>
      </c>
      <c r="AH93" s="97">
        <v>1.2742558683</v>
      </c>
      <c r="AI93" s="97">
        <v>5.0950332868999997</v>
      </c>
      <c r="AJ93" s="97">
        <v>0.52471664360000003</v>
      </c>
      <c r="AK93" s="97">
        <v>0.2267772743</v>
      </c>
      <c r="AL93" s="97">
        <v>1.2140879496999999</v>
      </c>
      <c r="AM93" s="97">
        <v>6.7577053299999995E-2</v>
      </c>
      <c r="AN93" s="97">
        <v>0.39307004480000002</v>
      </c>
      <c r="AO93" s="97">
        <v>0.14441787519999999</v>
      </c>
      <c r="AP93" s="97">
        <v>1.0698402807</v>
      </c>
      <c r="AQ93" s="97">
        <v>0.92194068890000003</v>
      </c>
      <c r="AR93" s="97">
        <v>0.95799323300000006</v>
      </c>
      <c r="AS93" s="97">
        <v>0.40604848929999998</v>
      </c>
      <c r="AT93" s="97">
        <v>2.2602005882</v>
      </c>
      <c r="AU93" s="96" t="s">
        <v>28</v>
      </c>
      <c r="AV93" s="96" t="s">
        <v>28</v>
      </c>
      <c r="AW93" s="96" t="s">
        <v>28</v>
      </c>
      <c r="AX93" s="96" t="s">
        <v>28</v>
      </c>
      <c r="AY93" s="96" t="s">
        <v>28</v>
      </c>
      <c r="AZ93" s="96" t="s">
        <v>28</v>
      </c>
      <c r="BA93" s="96" t="s">
        <v>28</v>
      </c>
      <c r="BB93" s="96" t="s">
        <v>28</v>
      </c>
      <c r="BC93" s="108" t="s">
        <v>28</v>
      </c>
      <c r="BD93" s="109">
        <v>3.4</v>
      </c>
      <c r="BE93" s="109">
        <v>3.4</v>
      </c>
      <c r="BF93" s="109">
        <v>1.6</v>
      </c>
    </row>
    <row r="94" spans="1:93" x14ac:dyDescent="0.3">
      <c r="A94" s="10"/>
      <c r="B94" t="s">
        <v>114</v>
      </c>
      <c r="C94" s="96">
        <v>72</v>
      </c>
      <c r="D94" s="106">
        <v>186093</v>
      </c>
      <c r="E94" s="107">
        <v>3.3531162379000001</v>
      </c>
      <c r="F94" s="97">
        <v>2.0555025911999998</v>
      </c>
      <c r="G94" s="97">
        <v>5.4698975097</v>
      </c>
      <c r="H94" s="97">
        <v>0.1819389776</v>
      </c>
      <c r="I94" s="99">
        <v>3.8690332252999999</v>
      </c>
      <c r="J94" s="97">
        <v>3.0710535926999998</v>
      </c>
      <c r="K94" s="97">
        <v>4.8743591235999997</v>
      </c>
      <c r="L94" s="97">
        <v>0.71657019229999996</v>
      </c>
      <c r="M94" s="97">
        <v>0.43926657549999998</v>
      </c>
      <c r="N94" s="97">
        <v>1.1689321909999999</v>
      </c>
      <c r="O94" s="106">
        <v>66</v>
      </c>
      <c r="P94" s="106">
        <v>207460</v>
      </c>
      <c r="Q94" s="107">
        <v>2.6833585760999998</v>
      </c>
      <c r="R94" s="97">
        <v>1.643724156</v>
      </c>
      <c r="S94" s="97">
        <v>4.3805484157999999</v>
      </c>
      <c r="T94" s="97">
        <v>9.5271443999999997E-2</v>
      </c>
      <c r="U94" s="99">
        <v>3.1813361612</v>
      </c>
      <c r="V94" s="97">
        <v>2.4993892347000002</v>
      </c>
      <c r="W94" s="97">
        <v>4.049349189</v>
      </c>
      <c r="X94" s="97">
        <v>0.65892038009999998</v>
      </c>
      <c r="Y94" s="97">
        <v>0.40362974800000001</v>
      </c>
      <c r="Z94" s="97">
        <v>1.0756790587</v>
      </c>
      <c r="AA94" s="106">
        <v>64</v>
      </c>
      <c r="AB94" s="106">
        <v>231103</v>
      </c>
      <c r="AC94" s="107">
        <v>2.2279818590999998</v>
      </c>
      <c r="AD94" s="97">
        <v>1.364861855</v>
      </c>
      <c r="AE94" s="97">
        <v>3.6369271702999999</v>
      </c>
      <c r="AF94" s="97">
        <v>1.85539734E-2</v>
      </c>
      <c r="AG94" s="99">
        <v>2.7693279620000002</v>
      </c>
      <c r="AH94" s="97">
        <v>2.1675753219999998</v>
      </c>
      <c r="AI94" s="97">
        <v>3.5381364990000002</v>
      </c>
      <c r="AJ94" s="97">
        <v>0.55507295759999997</v>
      </c>
      <c r="AK94" s="97">
        <v>0.34003773570000001</v>
      </c>
      <c r="AL94" s="97">
        <v>0.90609351819999995</v>
      </c>
      <c r="AM94" s="97">
        <v>0.53083118039999999</v>
      </c>
      <c r="AN94" s="97">
        <v>0.83029598760000001</v>
      </c>
      <c r="AO94" s="97">
        <v>0.46414571370000002</v>
      </c>
      <c r="AP94" s="97">
        <v>1.4852909478</v>
      </c>
      <c r="AQ94" s="97">
        <v>0.45251373769999997</v>
      </c>
      <c r="AR94" s="97">
        <v>0.80025814370000004</v>
      </c>
      <c r="AS94" s="97">
        <v>0.4474629604</v>
      </c>
      <c r="AT94" s="97">
        <v>1.4312091795999999</v>
      </c>
      <c r="AU94" s="96" t="s">
        <v>28</v>
      </c>
      <c r="AV94" s="96" t="s">
        <v>28</v>
      </c>
      <c r="AW94" s="96" t="s">
        <v>28</v>
      </c>
      <c r="AX94" s="96" t="s">
        <v>28</v>
      </c>
      <c r="AY94" s="96" t="s">
        <v>28</v>
      </c>
      <c r="AZ94" s="96" t="s">
        <v>28</v>
      </c>
      <c r="BA94" s="96" t="s">
        <v>28</v>
      </c>
      <c r="BB94" s="96" t="s">
        <v>28</v>
      </c>
      <c r="BC94" s="108" t="s">
        <v>28</v>
      </c>
      <c r="BD94" s="109">
        <v>14.4</v>
      </c>
      <c r="BE94" s="109">
        <v>13.2</v>
      </c>
      <c r="BF94" s="109">
        <v>12.8</v>
      </c>
    </row>
    <row r="95" spans="1:93" x14ac:dyDescent="0.3">
      <c r="A95" s="10"/>
      <c r="B95" t="s">
        <v>104</v>
      </c>
      <c r="C95" s="96">
        <v>59</v>
      </c>
      <c r="D95" s="106">
        <v>179511</v>
      </c>
      <c r="E95" s="107">
        <v>2.5027223234</v>
      </c>
      <c r="F95" s="97">
        <v>1.5118273616</v>
      </c>
      <c r="G95" s="97">
        <v>4.1430782289000003</v>
      </c>
      <c r="H95" s="97">
        <v>1.4962145600000001E-2</v>
      </c>
      <c r="I95" s="99">
        <v>3.2867066642</v>
      </c>
      <c r="J95" s="97">
        <v>2.5465015418000001</v>
      </c>
      <c r="K95" s="97">
        <v>4.2420711393000001</v>
      </c>
      <c r="L95" s="97">
        <v>0.53483866629999999</v>
      </c>
      <c r="M95" s="97">
        <v>0.32308167879999999</v>
      </c>
      <c r="N95" s="97">
        <v>0.88538724960000004</v>
      </c>
      <c r="O95" s="106">
        <v>69</v>
      </c>
      <c r="P95" s="106">
        <v>189527</v>
      </c>
      <c r="Q95" s="107">
        <v>2.5386166375000001</v>
      </c>
      <c r="R95" s="97">
        <v>1.555270508</v>
      </c>
      <c r="S95" s="97">
        <v>4.1437000180999997</v>
      </c>
      <c r="T95" s="97">
        <v>5.86922359E-2</v>
      </c>
      <c r="U95" s="99">
        <v>3.6406422304000001</v>
      </c>
      <c r="V95" s="97">
        <v>2.8754470755999999</v>
      </c>
      <c r="W95" s="97">
        <v>4.6094661112999997</v>
      </c>
      <c r="X95" s="97">
        <v>0.62337782760000005</v>
      </c>
      <c r="Y95" s="97">
        <v>0.38190923999999998</v>
      </c>
      <c r="Z95" s="97">
        <v>1.0175190209</v>
      </c>
      <c r="AA95" s="106">
        <v>55</v>
      </c>
      <c r="AB95" s="106">
        <v>201791</v>
      </c>
      <c r="AC95" s="107">
        <v>2.0564107159999998</v>
      </c>
      <c r="AD95" s="97">
        <v>1.2368805682999999</v>
      </c>
      <c r="AE95" s="97">
        <v>3.4189437052999998</v>
      </c>
      <c r="AF95" s="97">
        <v>9.9245532000000001E-3</v>
      </c>
      <c r="AG95" s="99">
        <v>2.7255923208000001</v>
      </c>
      <c r="AH95" s="97">
        <v>2.0925936556</v>
      </c>
      <c r="AI95" s="97">
        <v>3.5500697801999999</v>
      </c>
      <c r="AJ95" s="97">
        <v>0.51232821920000005</v>
      </c>
      <c r="AK95" s="97">
        <v>0.30815284799999998</v>
      </c>
      <c r="AL95" s="97">
        <v>0.85178574809999996</v>
      </c>
      <c r="AM95" s="97">
        <v>0.48892779530000002</v>
      </c>
      <c r="AN95" s="97">
        <v>0.81005169730000004</v>
      </c>
      <c r="AO95" s="97">
        <v>0.44606423849999999</v>
      </c>
      <c r="AP95" s="97">
        <v>1.4710521395</v>
      </c>
      <c r="AQ95" s="97">
        <v>0.96245819779999997</v>
      </c>
      <c r="AR95" s="97">
        <v>1.0143421080999999</v>
      </c>
      <c r="AS95" s="97">
        <v>0.560612263</v>
      </c>
      <c r="AT95" s="97">
        <v>1.8352968354999999</v>
      </c>
      <c r="AU95" s="96" t="s">
        <v>28</v>
      </c>
      <c r="AV95" s="96" t="s">
        <v>28</v>
      </c>
      <c r="AW95" s="96" t="s">
        <v>28</v>
      </c>
      <c r="AX95" s="96" t="s">
        <v>28</v>
      </c>
      <c r="AY95" s="96" t="s">
        <v>28</v>
      </c>
      <c r="AZ95" s="96" t="s">
        <v>28</v>
      </c>
      <c r="BA95" s="96" t="s">
        <v>28</v>
      </c>
      <c r="BB95" s="96" t="s">
        <v>28</v>
      </c>
      <c r="BC95" s="108" t="s">
        <v>28</v>
      </c>
      <c r="BD95" s="109">
        <v>11.8</v>
      </c>
      <c r="BE95" s="109">
        <v>13.8</v>
      </c>
      <c r="BF95" s="109">
        <v>11</v>
      </c>
    </row>
    <row r="96" spans="1:93" x14ac:dyDescent="0.3">
      <c r="A96" s="10"/>
      <c r="B96" t="s">
        <v>105</v>
      </c>
      <c r="C96" s="96">
        <v>50</v>
      </c>
      <c r="D96" s="106">
        <v>103917</v>
      </c>
      <c r="E96" s="107">
        <v>3.4772578205000002</v>
      </c>
      <c r="F96" s="97">
        <v>2.0857899606000001</v>
      </c>
      <c r="G96" s="97">
        <v>5.7969988250000002</v>
      </c>
      <c r="H96" s="97">
        <v>0.2548468304</v>
      </c>
      <c r="I96" s="99">
        <v>4.8115322805999998</v>
      </c>
      <c r="J96" s="97">
        <v>3.6467444204000001</v>
      </c>
      <c r="K96" s="97">
        <v>6.3483590342999996</v>
      </c>
      <c r="L96" s="97">
        <v>0.74309959110000001</v>
      </c>
      <c r="M96" s="97">
        <v>0.44573906990000001</v>
      </c>
      <c r="N96" s="97">
        <v>1.2388346446</v>
      </c>
      <c r="O96" s="106">
        <v>46</v>
      </c>
      <c r="P96" s="106">
        <v>106061</v>
      </c>
      <c r="Q96" s="107">
        <v>3.5043879333999999</v>
      </c>
      <c r="R96" s="97">
        <v>2.0831934263999998</v>
      </c>
      <c r="S96" s="97">
        <v>5.8951485887999997</v>
      </c>
      <c r="T96" s="97">
        <v>0.57137585680000003</v>
      </c>
      <c r="U96" s="99">
        <v>4.3371267478000002</v>
      </c>
      <c r="V96" s="97">
        <v>3.248622841</v>
      </c>
      <c r="W96" s="97">
        <v>5.7903515881000001</v>
      </c>
      <c r="X96" s="97">
        <v>0.86053077280000001</v>
      </c>
      <c r="Y96" s="97">
        <v>0.5115449782</v>
      </c>
      <c r="Z96" s="97">
        <v>1.4476013693000001</v>
      </c>
      <c r="AA96" s="106">
        <v>43</v>
      </c>
      <c r="AB96" s="106">
        <v>107444</v>
      </c>
      <c r="AC96" s="107">
        <v>3.0514207184000002</v>
      </c>
      <c r="AD96" s="97">
        <v>1.7951357468</v>
      </c>
      <c r="AE96" s="97">
        <v>5.1868881878000002</v>
      </c>
      <c r="AF96" s="97">
        <v>0.31115915170000003</v>
      </c>
      <c r="AG96" s="99">
        <v>4.0020848070000001</v>
      </c>
      <c r="AH96" s="97">
        <v>2.9681050578999999</v>
      </c>
      <c r="AI96" s="97">
        <v>5.3962654589000003</v>
      </c>
      <c r="AJ96" s="97">
        <v>0.76022213390000004</v>
      </c>
      <c r="AK96" s="97">
        <v>0.4472349289</v>
      </c>
      <c r="AL96" s="97">
        <v>1.2922463239999999</v>
      </c>
      <c r="AM96" s="97">
        <v>0.67175558459999996</v>
      </c>
      <c r="AN96" s="97">
        <v>0.87074284479999997</v>
      </c>
      <c r="AO96" s="97">
        <v>0.45904686049999999</v>
      </c>
      <c r="AP96" s="97">
        <v>1.6516682</v>
      </c>
      <c r="AQ96" s="97">
        <v>0.9805278436</v>
      </c>
      <c r="AR96" s="97">
        <v>1.0078021574</v>
      </c>
      <c r="AS96" s="97">
        <v>0.53992118069999995</v>
      </c>
      <c r="AT96" s="97">
        <v>1.8811360340000001</v>
      </c>
      <c r="AU96" s="96" t="s">
        <v>28</v>
      </c>
      <c r="AV96" s="96" t="s">
        <v>28</v>
      </c>
      <c r="AW96" s="96" t="s">
        <v>28</v>
      </c>
      <c r="AX96" s="96" t="s">
        <v>28</v>
      </c>
      <c r="AY96" s="96" t="s">
        <v>28</v>
      </c>
      <c r="AZ96" s="96" t="s">
        <v>28</v>
      </c>
      <c r="BA96" s="96" t="s">
        <v>28</v>
      </c>
      <c r="BB96" s="96" t="s">
        <v>28</v>
      </c>
      <c r="BC96" s="108" t="s">
        <v>28</v>
      </c>
      <c r="BD96" s="109">
        <v>10</v>
      </c>
      <c r="BE96" s="109">
        <v>9.1999999999999993</v>
      </c>
      <c r="BF96" s="109">
        <v>8.6</v>
      </c>
    </row>
    <row r="97" spans="1:93" x14ac:dyDescent="0.3">
      <c r="A97" s="10"/>
      <c r="B97" t="s">
        <v>106</v>
      </c>
      <c r="C97" s="96">
        <v>8</v>
      </c>
      <c r="D97" s="106">
        <v>53618</v>
      </c>
      <c r="E97" s="107">
        <v>1.3429998741</v>
      </c>
      <c r="F97" s="97">
        <v>0.58039646300000003</v>
      </c>
      <c r="G97" s="97">
        <v>3.1076148405000001</v>
      </c>
      <c r="H97" s="97">
        <v>3.5431486000000001E-3</v>
      </c>
      <c r="I97" s="99">
        <v>1.4920362565</v>
      </c>
      <c r="J97" s="97">
        <v>0.74616381620000005</v>
      </c>
      <c r="K97" s="97">
        <v>2.9834898748000001</v>
      </c>
      <c r="L97" s="97">
        <v>0.28700277889999998</v>
      </c>
      <c r="M97" s="97">
        <v>0.12403232560000001</v>
      </c>
      <c r="N97" s="97">
        <v>0.66410586630000001</v>
      </c>
      <c r="O97" s="106" t="s">
        <v>28</v>
      </c>
      <c r="P97" s="106" t="s">
        <v>28</v>
      </c>
      <c r="Q97" s="107" t="s">
        <v>28</v>
      </c>
      <c r="R97" s="97" t="s">
        <v>28</v>
      </c>
      <c r="S97" s="97" t="s">
        <v>28</v>
      </c>
      <c r="T97" s="97" t="s">
        <v>28</v>
      </c>
      <c r="U97" s="99" t="s">
        <v>28</v>
      </c>
      <c r="V97" s="97" t="s">
        <v>28</v>
      </c>
      <c r="W97" s="97" t="s">
        <v>28</v>
      </c>
      <c r="X97" s="97" t="s">
        <v>28</v>
      </c>
      <c r="Y97" s="97" t="s">
        <v>28</v>
      </c>
      <c r="Z97" s="97" t="s">
        <v>28</v>
      </c>
      <c r="AA97" s="106" t="s">
        <v>28</v>
      </c>
      <c r="AB97" s="106" t="s">
        <v>28</v>
      </c>
      <c r="AC97" s="107" t="s">
        <v>28</v>
      </c>
      <c r="AD97" s="97" t="s">
        <v>28</v>
      </c>
      <c r="AE97" s="97" t="s">
        <v>28</v>
      </c>
      <c r="AF97" s="97" t="s">
        <v>28</v>
      </c>
      <c r="AG97" s="99" t="s">
        <v>28</v>
      </c>
      <c r="AH97" s="97" t="s">
        <v>28</v>
      </c>
      <c r="AI97" s="97" t="s">
        <v>28</v>
      </c>
      <c r="AJ97" s="97" t="s">
        <v>28</v>
      </c>
      <c r="AK97" s="97" t="s">
        <v>28</v>
      </c>
      <c r="AL97" s="97" t="s">
        <v>28</v>
      </c>
      <c r="AM97" s="97">
        <v>0.8890056838</v>
      </c>
      <c r="AN97" s="97">
        <v>1.1218406825</v>
      </c>
      <c r="AO97" s="97">
        <v>0.2232112399</v>
      </c>
      <c r="AP97" s="97">
        <v>5.6382757323000003</v>
      </c>
      <c r="AQ97" s="97">
        <v>0.18954950979999999</v>
      </c>
      <c r="AR97" s="97">
        <v>0.37959577839999997</v>
      </c>
      <c r="AS97" s="97">
        <v>8.9297313599999997E-2</v>
      </c>
      <c r="AT97" s="97">
        <v>1.6136314654999999</v>
      </c>
      <c r="AU97" s="96">
        <v>1</v>
      </c>
      <c r="AV97" s="96" t="s">
        <v>28</v>
      </c>
      <c r="AW97" s="96" t="s">
        <v>28</v>
      </c>
      <c r="AX97" s="96" t="s">
        <v>28</v>
      </c>
      <c r="AY97" s="96" t="s">
        <v>28</v>
      </c>
      <c r="AZ97" s="96" t="s">
        <v>28</v>
      </c>
      <c r="BA97" s="96" t="s">
        <v>422</v>
      </c>
      <c r="BB97" s="96" t="s">
        <v>422</v>
      </c>
      <c r="BC97" s="108" t="s">
        <v>427</v>
      </c>
      <c r="BD97" s="109">
        <v>1.6</v>
      </c>
      <c r="BE97" s="109" t="s">
        <v>28</v>
      </c>
      <c r="BF97" s="109" t="s">
        <v>28</v>
      </c>
    </row>
    <row r="98" spans="1:93" x14ac:dyDescent="0.3">
      <c r="A98" s="10"/>
      <c r="B98" t="s">
        <v>107</v>
      </c>
      <c r="C98" s="96">
        <v>43</v>
      </c>
      <c r="D98" s="106">
        <v>145823</v>
      </c>
      <c r="E98" s="107">
        <v>2.3824271005000002</v>
      </c>
      <c r="F98" s="97">
        <v>1.4158169872999999</v>
      </c>
      <c r="G98" s="97">
        <v>4.0089636869999996</v>
      </c>
      <c r="H98" s="97">
        <v>1.1010950800000001E-2</v>
      </c>
      <c r="I98" s="99">
        <v>2.9487803707000002</v>
      </c>
      <c r="J98" s="97">
        <v>2.1869326501000002</v>
      </c>
      <c r="K98" s="97">
        <v>3.9760281022999999</v>
      </c>
      <c r="L98" s="97">
        <v>0.50913124519999997</v>
      </c>
      <c r="M98" s="97">
        <v>0.30256399690000002</v>
      </c>
      <c r="N98" s="97">
        <v>0.85672660190000005</v>
      </c>
      <c r="O98" s="106">
        <v>54</v>
      </c>
      <c r="P98" s="106">
        <v>157810</v>
      </c>
      <c r="Q98" s="107">
        <v>3.1264143565000002</v>
      </c>
      <c r="R98" s="97">
        <v>1.8909048503000001</v>
      </c>
      <c r="S98" s="97">
        <v>5.1692007276999998</v>
      </c>
      <c r="T98" s="97">
        <v>0.30285053410000001</v>
      </c>
      <c r="U98" s="99">
        <v>3.4218363854999998</v>
      </c>
      <c r="V98" s="97">
        <v>2.6207487161</v>
      </c>
      <c r="W98" s="97">
        <v>4.467793565</v>
      </c>
      <c r="X98" s="97">
        <v>0.76771630690000003</v>
      </c>
      <c r="Y98" s="97">
        <v>0.46432696470000001</v>
      </c>
      <c r="Z98" s="97">
        <v>1.2693390063000001</v>
      </c>
      <c r="AA98" s="106">
        <v>49</v>
      </c>
      <c r="AB98" s="106">
        <v>172714</v>
      </c>
      <c r="AC98" s="107">
        <v>2.4414110821000001</v>
      </c>
      <c r="AD98" s="97">
        <v>1.458601762</v>
      </c>
      <c r="AE98" s="97">
        <v>4.0864396487999999</v>
      </c>
      <c r="AF98" s="97">
        <v>5.8521702000000002E-2</v>
      </c>
      <c r="AG98" s="99">
        <v>2.8370601109</v>
      </c>
      <c r="AH98" s="97">
        <v>2.1442149375000001</v>
      </c>
      <c r="AI98" s="97">
        <v>3.7537794987000002</v>
      </c>
      <c r="AJ98" s="97">
        <v>0.60824609709999999</v>
      </c>
      <c r="AK98" s="97">
        <v>0.36339182510000001</v>
      </c>
      <c r="AL98" s="97">
        <v>1.0180837572000001</v>
      </c>
      <c r="AM98" s="97">
        <v>0.42926217639999997</v>
      </c>
      <c r="AN98" s="97">
        <v>0.78089811639999995</v>
      </c>
      <c r="AO98" s="97">
        <v>0.4229391555</v>
      </c>
      <c r="AP98" s="97">
        <v>1.4418193735</v>
      </c>
      <c r="AQ98" s="97">
        <v>0.38841065019999998</v>
      </c>
      <c r="AR98" s="97">
        <v>1.3122812261000001</v>
      </c>
      <c r="AS98" s="97">
        <v>0.70765399449999999</v>
      </c>
      <c r="AT98" s="97">
        <v>2.4335085078000001</v>
      </c>
      <c r="AU98" s="96" t="s">
        <v>28</v>
      </c>
      <c r="AV98" s="96" t="s">
        <v>28</v>
      </c>
      <c r="AW98" s="96" t="s">
        <v>28</v>
      </c>
      <c r="AX98" s="96" t="s">
        <v>28</v>
      </c>
      <c r="AY98" s="96" t="s">
        <v>28</v>
      </c>
      <c r="AZ98" s="96" t="s">
        <v>28</v>
      </c>
      <c r="BA98" s="96" t="s">
        <v>28</v>
      </c>
      <c r="BB98" s="96" t="s">
        <v>28</v>
      </c>
      <c r="BC98" s="108" t="s">
        <v>28</v>
      </c>
      <c r="BD98" s="109">
        <v>8.6</v>
      </c>
      <c r="BE98" s="109">
        <v>10.8</v>
      </c>
      <c r="BF98" s="109">
        <v>9.8000000000000007</v>
      </c>
    </row>
    <row r="99" spans="1:93" x14ac:dyDescent="0.3">
      <c r="A99" s="10"/>
      <c r="B99" t="s">
        <v>108</v>
      </c>
      <c r="C99" s="96">
        <v>66</v>
      </c>
      <c r="D99" s="106">
        <v>194965</v>
      </c>
      <c r="E99" s="107">
        <v>2.1965397017999999</v>
      </c>
      <c r="F99" s="97">
        <v>1.3196512324</v>
      </c>
      <c r="G99" s="97">
        <v>3.6561074193</v>
      </c>
      <c r="H99" s="97">
        <v>3.6233239999999998E-3</v>
      </c>
      <c r="I99" s="99">
        <v>3.3852229886999998</v>
      </c>
      <c r="J99" s="97">
        <v>2.6595711569999998</v>
      </c>
      <c r="K99" s="97">
        <v>4.3088656054000003</v>
      </c>
      <c r="L99" s="97">
        <v>0.4694065952</v>
      </c>
      <c r="M99" s="97">
        <v>0.28201310969999999</v>
      </c>
      <c r="N99" s="97">
        <v>0.78132024389999999</v>
      </c>
      <c r="O99" s="106">
        <v>69</v>
      </c>
      <c r="P99" s="106">
        <v>199531</v>
      </c>
      <c r="Q99" s="107">
        <v>2.0375984254000001</v>
      </c>
      <c r="R99" s="97">
        <v>1.2278657626</v>
      </c>
      <c r="S99" s="97">
        <v>3.3813202304000001</v>
      </c>
      <c r="T99" s="97">
        <v>7.3721228999999999E-3</v>
      </c>
      <c r="U99" s="99">
        <v>3.4581092662000001</v>
      </c>
      <c r="V99" s="97">
        <v>2.7312791391000002</v>
      </c>
      <c r="W99" s="97">
        <v>4.3783586694999999</v>
      </c>
      <c r="X99" s="97">
        <v>0.50034875729999995</v>
      </c>
      <c r="Y99" s="97">
        <v>0.30151235929999998</v>
      </c>
      <c r="Z99" s="97">
        <v>0.83031050390000005</v>
      </c>
      <c r="AA99" s="106">
        <v>83</v>
      </c>
      <c r="AB99" s="106">
        <v>205574</v>
      </c>
      <c r="AC99" s="107">
        <v>2.8735541145000001</v>
      </c>
      <c r="AD99" s="97">
        <v>1.7505806631</v>
      </c>
      <c r="AE99" s="97">
        <v>4.7168996112999997</v>
      </c>
      <c r="AF99" s="97">
        <v>0.1862767233</v>
      </c>
      <c r="AG99" s="99">
        <v>4.0374755562000004</v>
      </c>
      <c r="AH99" s="97">
        <v>3.2559550343999999</v>
      </c>
      <c r="AI99" s="97">
        <v>5.0065829210999997</v>
      </c>
      <c r="AJ99" s="97">
        <v>0.71590896250000002</v>
      </c>
      <c r="AK99" s="97">
        <v>0.4361346042</v>
      </c>
      <c r="AL99" s="97">
        <v>1.1751547291</v>
      </c>
      <c r="AM99" s="97">
        <v>0.26138890790000002</v>
      </c>
      <c r="AN99" s="97">
        <v>1.4102651821000001</v>
      </c>
      <c r="AO99" s="97">
        <v>0.77402274329999998</v>
      </c>
      <c r="AP99" s="97">
        <v>2.5694954068999998</v>
      </c>
      <c r="AQ99" s="97">
        <v>0.8096412248</v>
      </c>
      <c r="AR99" s="97">
        <v>0.92764015320000004</v>
      </c>
      <c r="AS99" s="97">
        <v>0.50346237989999998</v>
      </c>
      <c r="AT99" s="97">
        <v>1.7091967306</v>
      </c>
      <c r="AU99" s="96">
        <v>1</v>
      </c>
      <c r="AV99" s="96" t="s">
        <v>28</v>
      </c>
      <c r="AW99" s="96" t="s">
        <v>28</v>
      </c>
      <c r="AX99" s="96" t="s">
        <v>28</v>
      </c>
      <c r="AY99" s="96" t="s">
        <v>28</v>
      </c>
      <c r="AZ99" s="96" t="s">
        <v>28</v>
      </c>
      <c r="BA99" s="96" t="s">
        <v>28</v>
      </c>
      <c r="BB99" s="96" t="s">
        <v>28</v>
      </c>
      <c r="BC99" s="108">
        <v>-1</v>
      </c>
      <c r="BD99" s="109">
        <v>13.2</v>
      </c>
      <c r="BE99" s="109">
        <v>13.8</v>
      </c>
      <c r="BF99" s="109">
        <v>16.600000000000001</v>
      </c>
    </row>
    <row r="100" spans="1:93" x14ac:dyDescent="0.3">
      <c r="A100" s="10"/>
      <c r="B100" t="s">
        <v>109</v>
      </c>
      <c r="C100" s="96">
        <v>34</v>
      </c>
      <c r="D100" s="106">
        <v>90376</v>
      </c>
      <c r="E100" s="107">
        <v>4.2685403294000004</v>
      </c>
      <c r="F100" s="97">
        <v>2.4860104289999998</v>
      </c>
      <c r="G100" s="97">
        <v>7.3291874928</v>
      </c>
      <c r="H100" s="97">
        <v>0.73899747999999998</v>
      </c>
      <c r="I100" s="99">
        <v>3.7620607240999999</v>
      </c>
      <c r="J100" s="97">
        <v>2.6881032191999998</v>
      </c>
      <c r="K100" s="97">
        <v>5.2650883310000003</v>
      </c>
      <c r="L100" s="97">
        <v>0.91219884659999995</v>
      </c>
      <c r="M100" s="97">
        <v>0.53126728840000004</v>
      </c>
      <c r="N100" s="97">
        <v>1.5662675907000001</v>
      </c>
      <c r="O100" s="106">
        <v>31</v>
      </c>
      <c r="P100" s="106">
        <v>93988</v>
      </c>
      <c r="Q100" s="107">
        <v>3.7099233687000002</v>
      </c>
      <c r="R100" s="97">
        <v>2.1375818595</v>
      </c>
      <c r="S100" s="97">
        <v>6.4388324312999998</v>
      </c>
      <c r="T100" s="97">
        <v>0.740374435</v>
      </c>
      <c r="U100" s="99">
        <v>3.2982933991999999</v>
      </c>
      <c r="V100" s="97">
        <v>2.3195779697000001</v>
      </c>
      <c r="W100" s="97">
        <v>4.6899649371000001</v>
      </c>
      <c r="X100" s="97">
        <v>0.91100165970000002</v>
      </c>
      <c r="Y100" s="97">
        <v>0.52490049750000001</v>
      </c>
      <c r="Z100" s="97">
        <v>1.5811073299</v>
      </c>
      <c r="AA100" s="106">
        <v>27</v>
      </c>
      <c r="AB100" s="106">
        <v>95796</v>
      </c>
      <c r="AC100" s="107">
        <v>3.0138418328999999</v>
      </c>
      <c r="AD100" s="97">
        <v>1.6999491768999999</v>
      </c>
      <c r="AE100" s="97">
        <v>5.3432436199</v>
      </c>
      <c r="AF100" s="97">
        <v>0.32671052820000002</v>
      </c>
      <c r="AG100" s="99">
        <v>2.8184892897</v>
      </c>
      <c r="AH100" s="97">
        <v>1.9328696885000001</v>
      </c>
      <c r="AI100" s="97">
        <v>4.1098900372999996</v>
      </c>
      <c r="AJ100" s="97">
        <v>0.75085983899999997</v>
      </c>
      <c r="AK100" s="97">
        <v>0.42352042210000002</v>
      </c>
      <c r="AL100" s="97">
        <v>1.3312002642</v>
      </c>
      <c r="AM100" s="97">
        <v>0.56077384029999999</v>
      </c>
      <c r="AN100" s="97">
        <v>0.81237306899999995</v>
      </c>
      <c r="AO100" s="97">
        <v>0.40335208620000002</v>
      </c>
      <c r="AP100" s="97">
        <v>1.6361636045000001</v>
      </c>
      <c r="AQ100" s="97">
        <v>0.68350016719999995</v>
      </c>
      <c r="AR100" s="97">
        <v>0.86913161940000006</v>
      </c>
      <c r="AS100" s="97">
        <v>0.44283431890000002</v>
      </c>
      <c r="AT100" s="97">
        <v>1.7058067533000001</v>
      </c>
      <c r="AU100" s="96" t="s">
        <v>28</v>
      </c>
      <c r="AV100" s="96" t="s">
        <v>28</v>
      </c>
      <c r="AW100" s="96" t="s">
        <v>28</v>
      </c>
      <c r="AX100" s="96" t="s">
        <v>28</v>
      </c>
      <c r="AY100" s="96" t="s">
        <v>28</v>
      </c>
      <c r="AZ100" s="96" t="s">
        <v>28</v>
      </c>
      <c r="BA100" s="96" t="s">
        <v>28</v>
      </c>
      <c r="BB100" s="96" t="s">
        <v>28</v>
      </c>
      <c r="BC100" s="108" t="s">
        <v>28</v>
      </c>
      <c r="BD100" s="109">
        <v>6.8</v>
      </c>
      <c r="BE100" s="109">
        <v>6.2</v>
      </c>
      <c r="BF100" s="109">
        <v>5.4</v>
      </c>
    </row>
    <row r="101" spans="1:93" x14ac:dyDescent="0.3">
      <c r="A101" s="10"/>
      <c r="B101" t="s">
        <v>152</v>
      </c>
      <c r="C101" s="96">
        <v>10</v>
      </c>
      <c r="D101" s="106">
        <v>95854</v>
      </c>
      <c r="E101" s="107">
        <v>1.1464970696000001</v>
      </c>
      <c r="F101" s="97">
        <v>0.53329017410000001</v>
      </c>
      <c r="G101" s="97">
        <v>2.4648035806999999</v>
      </c>
      <c r="H101" s="97">
        <v>3.163614E-4</v>
      </c>
      <c r="I101" s="99">
        <v>1.0432532809999999</v>
      </c>
      <c r="J101" s="97">
        <v>0.56132734169999998</v>
      </c>
      <c r="K101" s="97">
        <v>1.938935319</v>
      </c>
      <c r="L101" s="97">
        <v>0.2450095873</v>
      </c>
      <c r="M101" s="97">
        <v>0.1139655817</v>
      </c>
      <c r="N101" s="97">
        <v>0.52673532639999998</v>
      </c>
      <c r="O101" s="106">
        <v>14</v>
      </c>
      <c r="P101" s="106">
        <v>100668</v>
      </c>
      <c r="Q101" s="107">
        <v>1.5891177464999999</v>
      </c>
      <c r="R101" s="97">
        <v>0.80217484699999997</v>
      </c>
      <c r="S101" s="97">
        <v>3.1480608271000001</v>
      </c>
      <c r="T101" s="97">
        <v>6.9746252999999996E-3</v>
      </c>
      <c r="U101" s="99">
        <v>1.3907100567999999</v>
      </c>
      <c r="V101" s="97">
        <v>0.82365134829999997</v>
      </c>
      <c r="W101" s="97">
        <v>2.3481713059999998</v>
      </c>
      <c r="X101" s="97">
        <v>0.39022070289999999</v>
      </c>
      <c r="Y101" s="97">
        <v>0.19698051529999999</v>
      </c>
      <c r="Z101" s="97">
        <v>0.77303177270000001</v>
      </c>
      <c r="AA101" s="106">
        <v>16</v>
      </c>
      <c r="AB101" s="106">
        <v>105927</v>
      </c>
      <c r="AC101" s="107">
        <v>1.4133229184</v>
      </c>
      <c r="AD101" s="97">
        <v>0.72758920100000002</v>
      </c>
      <c r="AE101" s="97">
        <v>2.7453426587999998</v>
      </c>
      <c r="AF101" s="97">
        <v>2.0614094999999999E-3</v>
      </c>
      <c r="AG101" s="99">
        <v>1.5104741945</v>
      </c>
      <c r="AH101" s="97">
        <v>0.92536469109999997</v>
      </c>
      <c r="AI101" s="97">
        <v>2.4655493278999998</v>
      </c>
      <c r="AJ101" s="97">
        <v>0.35211118489999998</v>
      </c>
      <c r="AK101" s="97">
        <v>0.1812694695</v>
      </c>
      <c r="AL101" s="97">
        <v>0.68396673119999996</v>
      </c>
      <c r="AM101" s="97">
        <v>0.79291825279999995</v>
      </c>
      <c r="AN101" s="97">
        <v>0.88937583229999995</v>
      </c>
      <c r="AO101" s="97">
        <v>0.3706488912</v>
      </c>
      <c r="AP101" s="97">
        <v>2.1340664706000001</v>
      </c>
      <c r="AQ101" s="97">
        <v>0.50269704240000002</v>
      </c>
      <c r="AR101" s="97">
        <v>1.3860635048000001</v>
      </c>
      <c r="AS101" s="97">
        <v>0.53355384019999996</v>
      </c>
      <c r="AT101" s="97">
        <v>3.6007088595000001</v>
      </c>
      <c r="AU101" s="96">
        <v>1</v>
      </c>
      <c r="AV101" s="96" t="s">
        <v>28</v>
      </c>
      <c r="AW101" s="96">
        <v>3</v>
      </c>
      <c r="AX101" s="96" t="s">
        <v>28</v>
      </c>
      <c r="AY101" s="96" t="s">
        <v>28</v>
      </c>
      <c r="AZ101" s="96" t="s">
        <v>28</v>
      </c>
      <c r="BA101" s="96" t="s">
        <v>28</v>
      </c>
      <c r="BB101" s="96" t="s">
        <v>28</v>
      </c>
      <c r="BC101" s="108" t="s">
        <v>230</v>
      </c>
      <c r="BD101" s="109">
        <v>2</v>
      </c>
      <c r="BE101" s="109">
        <v>2.8</v>
      </c>
      <c r="BF101" s="109">
        <v>3.2</v>
      </c>
    </row>
    <row r="102" spans="1:93" x14ac:dyDescent="0.3">
      <c r="A102" s="10"/>
      <c r="B102" t="s">
        <v>153</v>
      </c>
      <c r="C102" s="96">
        <v>47</v>
      </c>
      <c r="D102" s="106">
        <v>75752</v>
      </c>
      <c r="E102" s="107">
        <v>7.2709348022000002</v>
      </c>
      <c r="F102" s="97">
        <v>4.3883562856999996</v>
      </c>
      <c r="G102" s="97">
        <v>12.046991961</v>
      </c>
      <c r="H102" s="97">
        <v>8.71354659E-2</v>
      </c>
      <c r="I102" s="99">
        <v>6.2044566479999999</v>
      </c>
      <c r="J102" s="97">
        <v>4.6616884837999999</v>
      </c>
      <c r="K102" s="97">
        <v>8.2577980985000003</v>
      </c>
      <c r="L102" s="97">
        <v>1.55381883</v>
      </c>
      <c r="M102" s="97">
        <v>0.93780384709999998</v>
      </c>
      <c r="N102" s="97">
        <v>2.5744754236</v>
      </c>
      <c r="O102" s="106">
        <v>42</v>
      </c>
      <c r="P102" s="106">
        <v>82038</v>
      </c>
      <c r="Q102" s="107">
        <v>5.2222381120000003</v>
      </c>
      <c r="R102" s="97">
        <v>3.0917655370000001</v>
      </c>
      <c r="S102" s="97">
        <v>8.8207758875</v>
      </c>
      <c r="T102" s="97">
        <v>0.3524100631</v>
      </c>
      <c r="U102" s="99">
        <v>5.1195787317999999</v>
      </c>
      <c r="V102" s="97">
        <v>3.7834759405999998</v>
      </c>
      <c r="W102" s="97">
        <v>6.9275150160000001</v>
      </c>
      <c r="X102" s="97">
        <v>1.2823627646</v>
      </c>
      <c r="Y102" s="97">
        <v>0.75920800939999999</v>
      </c>
      <c r="Z102" s="97">
        <v>2.1660127918000001</v>
      </c>
      <c r="AA102" s="106">
        <v>31</v>
      </c>
      <c r="AB102" s="106">
        <v>84863</v>
      </c>
      <c r="AC102" s="107">
        <v>3.8631190766999999</v>
      </c>
      <c r="AD102" s="97">
        <v>2.2069095034999999</v>
      </c>
      <c r="AE102" s="97">
        <v>6.7622568922999999</v>
      </c>
      <c r="AF102" s="97">
        <v>0.89340629859999998</v>
      </c>
      <c r="AG102" s="99">
        <v>3.6529465137999999</v>
      </c>
      <c r="AH102" s="97">
        <v>2.5689934862000001</v>
      </c>
      <c r="AI102" s="97">
        <v>5.1942592708999999</v>
      </c>
      <c r="AJ102" s="97">
        <v>0.96244631560000005</v>
      </c>
      <c r="AK102" s="97">
        <v>0.54982305190000003</v>
      </c>
      <c r="AL102" s="97">
        <v>1.6847291275</v>
      </c>
      <c r="AM102" s="97">
        <v>0.37655880479999998</v>
      </c>
      <c r="AN102" s="97">
        <v>0.73974395530000003</v>
      </c>
      <c r="AO102" s="97">
        <v>0.37922623290000002</v>
      </c>
      <c r="AP102" s="97">
        <v>1.4429938439000001</v>
      </c>
      <c r="AQ102" s="97">
        <v>0.29781018749999999</v>
      </c>
      <c r="AR102" s="97">
        <v>0.71823475989999996</v>
      </c>
      <c r="AS102" s="97">
        <v>0.38519948409999999</v>
      </c>
      <c r="AT102" s="97">
        <v>1.3392052472</v>
      </c>
      <c r="AU102" s="96" t="s">
        <v>28</v>
      </c>
      <c r="AV102" s="96" t="s">
        <v>28</v>
      </c>
      <c r="AW102" s="96" t="s">
        <v>28</v>
      </c>
      <c r="AX102" s="96" t="s">
        <v>28</v>
      </c>
      <c r="AY102" s="96" t="s">
        <v>28</v>
      </c>
      <c r="AZ102" s="96" t="s">
        <v>28</v>
      </c>
      <c r="BA102" s="96" t="s">
        <v>28</v>
      </c>
      <c r="BB102" s="96" t="s">
        <v>28</v>
      </c>
      <c r="BC102" s="108" t="s">
        <v>28</v>
      </c>
      <c r="BD102" s="109">
        <v>9.4</v>
      </c>
      <c r="BE102" s="109">
        <v>8.4</v>
      </c>
      <c r="BF102" s="109">
        <v>6.2</v>
      </c>
    </row>
    <row r="103" spans="1:93" x14ac:dyDescent="0.3">
      <c r="A103" s="10"/>
      <c r="B103" t="s">
        <v>110</v>
      </c>
      <c r="C103" s="96">
        <v>69</v>
      </c>
      <c r="D103" s="106">
        <v>162014</v>
      </c>
      <c r="E103" s="107">
        <v>3.1863735247</v>
      </c>
      <c r="F103" s="97">
        <v>1.9256709527</v>
      </c>
      <c r="G103" s="97">
        <v>5.2724356799000001</v>
      </c>
      <c r="H103" s="97">
        <v>0.13476380239999999</v>
      </c>
      <c r="I103" s="99">
        <v>4.2588912068999996</v>
      </c>
      <c r="J103" s="97">
        <v>3.3637516381000001</v>
      </c>
      <c r="K103" s="97">
        <v>5.3922394587999998</v>
      </c>
      <c r="L103" s="97">
        <v>0.68093681439999998</v>
      </c>
      <c r="M103" s="97">
        <v>0.41152119609999999</v>
      </c>
      <c r="N103" s="97">
        <v>1.1267340531000001</v>
      </c>
      <c r="O103" s="106">
        <v>61</v>
      </c>
      <c r="P103" s="106">
        <v>164797</v>
      </c>
      <c r="Q103" s="107">
        <v>2.3773932535000002</v>
      </c>
      <c r="R103" s="97">
        <v>1.4171242858999999</v>
      </c>
      <c r="S103" s="97">
        <v>3.9883577875</v>
      </c>
      <c r="T103" s="97">
        <v>4.14579874E-2</v>
      </c>
      <c r="U103" s="99">
        <v>3.7015236927999999</v>
      </c>
      <c r="V103" s="97">
        <v>2.8800189396000002</v>
      </c>
      <c r="W103" s="97">
        <v>4.7573567867</v>
      </c>
      <c r="X103" s="97">
        <v>0.58378812290000004</v>
      </c>
      <c r="Y103" s="97">
        <v>0.34798631889999998</v>
      </c>
      <c r="Z103" s="97">
        <v>0.97937348099999999</v>
      </c>
      <c r="AA103" s="106">
        <v>70</v>
      </c>
      <c r="AB103" s="106">
        <v>164379</v>
      </c>
      <c r="AC103" s="107">
        <v>3.1563073889000002</v>
      </c>
      <c r="AD103" s="97">
        <v>1.904612483</v>
      </c>
      <c r="AE103" s="97">
        <v>5.2306053971999997</v>
      </c>
      <c r="AF103" s="97">
        <v>0.35102988010000002</v>
      </c>
      <c r="AG103" s="99">
        <v>4.2584515054000001</v>
      </c>
      <c r="AH103" s="97">
        <v>3.3690981424999999</v>
      </c>
      <c r="AI103" s="97">
        <v>5.3825707820000002</v>
      </c>
      <c r="AJ103" s="97">
        <v>0.7863532956</v>
      </c>
      <c r="AK103" s="97">
        <v>0.47450964639999998</v>
      </c>
      <c r="AL103" s="97">
        <v>1.3031379031000001</v>
      </c>
      <c r="AM103" s="97">
        <v>0.36790990029999998</v>
      </c>
      <c r="AN103" s="97">
        <v>1.3276336947</v>
      </c>
      <c r="AO103" s="97">
        <v>0.71641350520000002</v>
      </c>
      <c r="AP103" s="97">
        <v>2.4603266333999998</v>
      </c>
      <c r="AQ103" s="97">
        <v>0.35110795519999999</v>
      </c>
      <c r="AR103" s="97">
        <v>0.74611254299999996</v>
      </c>
      <c r="AS103" s="97">
        <v>0.40312816559999998</v>
      </c>
      <c r="AT103" s="97">
        <v>1.3809105251</v>
      </c>
      <c r="AU103" s="96" t="s">
        <v>28</v>
      </c>
      <c r="AV103" s="96" t="s">
        <v>28</v>
      </c>
      <c r="AW103" s="96" t="s">
        <v>28</v>
      </c>
      <c r="AX103" s="96" t="s">
        <v>28</v>
      </c>
      <c r="AY103" s="96" t="s">
        <v>28</v>
      </c>
      <c r="AZ103" s="96" t="s">
        <v>28</v>
      </c>
      <c r="BA103" s="96" t="s">
        <v>28</v>
      </c>
      <c r="BB103" s="96" t="s">
        <v>28</v>
      </c>
      <c r="BC103" s="108" t="s">
        <v>28</v>
      </c>
      <c r="BD103" s="109">
        <v>13.8</v>
      </c>
      <c r="BE103" s="109">
        <v>12.2</v>
      </c>
      <c r="BF103" s="109">
        <v>14</v>
      </c>
    </row>
    <row r="104" spans="1:93" x14ac:dyDescent="0.3">
      <c r="A104" s="10"/>
      <c r="B104" t="s">
        <v>111</v>
      </c>
      <c r="C104" s="96">
        <v>68</v>
      </c>
      <c r="D104" s="106">
        <v>133111</v>
      </c>
      <c r="E104" s="107">
        <v>3.2284771205</v>
      </c>
      <c r="F104" s="97">
        <v>1.9607181676000001</v>
      </c>
      <c r="G104" s="97">
        <v>5.3159422346999996</v>
      </c>
      <c r="H104" s="97">
        <v>0.1446453167</v>
      </c>
      <c r="I104" s="99">
        <v>5.1085184545000004</v>
      </c>
      <c r="J104" s="97">
        <v>4.0278344996</v>
      </c>
      <c r="K104" s="97">
        <v>6.4791541962999997</v>
      </c>
      <c r="L104" s="97">
        <v>0.68993446899999999</v>
      </c>
      <c r="M104" s="97">
        <v>0.41901088269999998</v>
      </c>
      <c r="N104" s="97">
        <v>1.1360315239000001</v>
      </c>
      <c r="O104" s="106">
        <v>62</v>
      </c>
      <c r="P104" s="106">
        <v>138875</v>
      </c>
      <c r="Q104" s="107">
        <v>3.3187478571</v>
      </c>
      <c r="R104" s="97">
        <v>2.0034947049</v>
      </c>
      <c r="S104" s="97">
        <v>5.4974377081999997</v>
      </c>
      <c r="T104" s="97">
        <v>0.42679386359999999</v>
      </c>
      <c r="U104" s="99">
        <v>4.4644464446000001</v>
      </c>
      <c r="V104" s="97">
        <v>3.4806865372</v>
      </c>
      <c r="W104" s="97">
        <v>5.7262502223</v>
      </c>
      <c r="X104" s="97">
        <v>0.81494535209999996</v>
      </c>
      <c r="Y104" s="97">
        <v>0.49197431320000001</v>
      </c>
      <c r="Z104" s="97">
        <v>1.3499402490000001</v>
      </c>
      <c r="AA104" s="106">
        <v>63</v>
      </c>
      <c r="AB104" s="106">
        <v>150110</v>
      </c>
      <c r="AC104" s="107">
        <v>3.7834541481000001</v>
      </c>
      <c r="AD104" s="97">
        <v>2.2958949500000001</v>
      </c>
      <c r="AE104" s="97">
        <v>6.2348346080999999</v>
      </c>
      <c r="AF104" s="97">
        <v>0.81657702809999999</v>
      </c>
      <c r="AG104" s="99">
        <v>4.1969222569999998</v>
      </c>
      <c r="AH104" s="97">
        <v>3.2786088757999998</v>
      </c>
      <c r="AI104" s="97">
        <v>5.3724482238000002</v>
      </c>
      <c r="AJ104" s="97">
        <v>0.94259882569999998</v>
      </c>
      <c r="AK104" s="97">
        <v>0.57199262870000001</v>
      </c>
      <c r="AL104" s="97">
        <v>1.5533286647</v>
      </c>
      <c r="AM104" s="97">
        <v>0.66957789300000004</v>
      </c>
      <c r="AN104" s="97">
        <v>1.1400245848999999</v>
      </c>
      <c r="AO104" s="97">
        <v>0.62446276050000005</v>
      </c>
      <c r="AP104" s="97">
        <v>2.0812386844000001</v>
      </c>
      <c r="AQ104" s="97">
        <v>0.92831152500000003</v>
      </c>
      <c r="AR104" s="97">
        <v>1.0279607794000001</v>
      </c>
      <c r="AS104" s="97">
        <v>0.56372866369999997</v>
      </c>
      <c r="AT104" s="97">
        <v>1.8744893279999999</v>
      </c>
      <c r="AU104" s="96" t="s">
        <v>28</v>
      </c>
      <c r="AV104" s="96" t="s">
        <v>28</v>
      </c>
      <c r="AW104" s="96" t="s">
        <v>28</v>
      </c>
      <c r="AX104" s="96" t="s">
        <v>28</v>
      </c>
      <c r="AY104" s="96" t="s">
        <v>28</v>
      </c>
      <c r="AZ104" s="96" t="s">
        <v>28</v>
      </c>
      <c r="BA104" s="96" t="s">
        <v>28</v>
      </c>
      <c r="BB104" s="96" t="s">
        <v>28</v>
      </c>
      <c r="BC104" s="108" t="s">
        <v>28</v>
      </c>
      <c r="BD104" s="109">
        <v>13.6</v>
      </c>
      <c r="BE104" s="109">
        <v>12.4</v>
      </c>
      <c r="BF104" s="109">
        <v>12.6</v>
      </c>
    </row>
    <row r="105" spans="1:93" x14ac:dyDescent="0.3">
      <c r="A105" s="10"/>
      <c r="B105" s="3" t="s">
        <v>167</v>
      </c>
      <c r="C105" s="102">
        <v>0</v>
      </c>
      <c r="D105" s="103">
        <v>4718</v>
      </c>
      <c r="E105" s="98">
        <v>3.8234313999999998E-8</v>
      </c>
      <c r="F105" s="104">
        <v>0</v>
      </c>
      <c r="G105" s="104" t="s">
        <v>28</v>
      </c>
      <c r="H105" s="104">
        <v>0.99803397949999995</v>
      </c>
      <c r="I105" s="105">
        <v>0</v>
      </c>
      <c r="J105" s="104">
        <v>0</v>
      </c>
      <c r="K105" s="104">
        <v>0</v>
      </c>
      <c r="L105" s="104">
        <v>8.1707784999999997E-9</v>
      </c>
      <c r="M105" s="104">
        <v>0</v>
      </c>
      <c r="N105" s="104" t="s">
        <v>424</v>
      </c>
      <c r="O105" s="103" t="s">
        <v>28</v>
      </c>
      <c r="P105" s="103" t="s">
        <v>28</v>
      </c>
      <c r="Q105" s="98" t="s">
        <v>28</v>
      </c>
      <c r="R105" s="104" t="s">
        <v>28</v>
      </c>
      <c r="S105" s="104" t="s">
        <v>28</v>
      </c>
      <c r="T105" s="104" t="s">
        <v>28</v>
      </c>
      <c r="U105" s="105" t="s">
        <v>28</v>
      </c>
      <c r="V105" s="104" t="s">
        <v>28</v>
      </c>
      <c r="W105" s="104" t="s">
        <v>28</v>
      </c>
      <c r="X105" s="104" t="s">
        <v>28</v>
      </c>
      <c r="Y105" s="104" t="s">
        <v>28</v>
      </c>
      <c r="Z105" s="104" t="s">
        <v>28</v>
      </c>
      <c r="AA105" s="103" t="s">
        <v>28</v>
      </c>
      <c r="AB105" s="103" t="s">
        <v>28</v>
      </c>
      <c r="AC105" s="98" t="s">
        <v>28</v>
      </c>
      <c r="AD105" s="104" t="s">
        <v>28</v>
      </c>
      <c r="AE105" s="104" t="s">
        <v>28</v>
      </c>
      <c r="AF105" s="104" t="s">
        <v>28</v>
      </c>
      <c r="AG105" s="105" t="s">
        <v>28</v>
      </c>
      <c r="AH105" s="104" t="s">
        <v>28</v>
      </c>
      <c r="AI105" s="104" t="s">
        <v>28</v>
      </c>
      <c r="AJ105" s="104" t="s">
        <v>28</v>
      </c>
      <c r="AK105" s="104" t="s">
        <v>28</v>
      </c>
      <c r="AL105" s="104" t="s">
        <v>28</v>
      </c>
      <c r="AM105" s="104">
        <v>0.67181862219999999</v>
      </c>
      <c r="AN105" s="104">
        <v>0.66656154249999999</v>
      </c>
      <c r="AO105" s="104">
        <v>0.1020623609</v>
      </c>
      <c r="AP105" s="104">
        <v>4.3532629068000004</v>
      </c>
      <c r="AQ105" s="104">
        <v>0.99799887170000001</v>
      </c>
      <c r="AR105" s="104">
        <v>170671929.99000001</v>
      </c>
      <c r="AS105" s="104" t="s">
        <v>28</v>
      </c>
      <c r="AT105" s="104" t="s">
        <v>28</v>
      </c>
      <c r="AU105" s="102" t="s">
        <v>28</v>
      </c>
      <c r="AV105" s="102" t="s">
        <v>28</v>
      </c>
      <c r="AW105" s="102" t="s">
        <v>28</v>
      </c>
      <c r="AX105" s="102" t="s">
        <v>28</v>
      </c>
      <c r="AY105" s="102" t="s">
        <v>28</v>
      </c>
      <c r="AZ105" s="102" t="s">
        <v>28</v>
      </c>
      <c r="BA105" s="102" t="s">
        <v>422</v>
      </c>
      <c r="BB105" s="102" t="s">
        <v>422</v>
      </c>
      <c r="BC105" s="100" t="s">
        <v>423</v>
      </c>
      <c r="BD105" s="101">
        <v>0</v>
      </c>
      <c r="BE105" s="101" t="s">
        <v>28</v>
      </c>
      <c r="BF105" s="101" t="s">
        <v>28</v>
      </c>
      <c r="CO105" s="4"/>
    </row>
    <row r="106" spans="1:93" x14ac:dyDescent="0.3">
      <c r="A106" s="10"/>
      <c r="B106" t="s">
        <v>115</v>
      </c>
      <c r="C106" s="96">
        <v>86</v>
      </c>
      <c r="D106" s="106">
        <v>192801</v>
      </c>
      <c r="E106" s="107">
        <v>4.9420291237000002</v>
      </c>
      <c r="F106" s="97">
        <v>3.1207074566999999</v>
      </c>
      <c r="G106" s="97">
        <v>7.8263189351999998</v>
      </c>
      <c r="H106" s="97">
        <v>0.81590758370000005</v>
      </c>
      <c r="I106" s="99">
        <v>4.4605577772</v>
      </c>
      <c r="J106" s="97">
        <v>3.6107859688000001</v>
      </c>
      <c r="K106" s="97">
        <v>5.5103171043000003</v>
      </c>
      <c r="L106" s="97">
        <v>1.0561252603</v>
      </c>
      <c r="M106" s="97">
        <v>0.66690379450000004</v>
      </c>
      <c r="N106" s="97">
        <v>1.6725059517</v>
      </c>
      <c r="O106" s="106">
        <v>81</v>
      </c>
      <c r="P106" s="106">
        <v>199260</v>
      </c>
      <c r="Q106" s="107">
        <v>4.2402798585000001</v>
      </c>
      <c r="R106" s="97">
        <v>2.6605809217999998</v>
      </c>
      <c r="S106" s="97">
        <v>6.7579125788000001</v>
      </c>
      <c r="T106" s="97">
        <v>0.86507288319999998</v>
      </c>
      <c r="U106" s="99">
        <v>4.0650406504000003</v>
      </c>
      <c r="V106" s="97">
        <v>3.2695421735000001</v>
      </c>
      <c r="W106" s="97">
        <v>5.0540884970000004</v>
      </c>
      <c r="X106" s="97">
        <v>1.0412349810999999</v>
      </c>
      <c r="Y106" s="97">
        <v>0.65332714309999995</v>
      </c>
      <c r="Z106" s="97">
        <v>1.6594600383</v>
      </c>
      <c r="AA106" s="106">
        <v>85</v>
      </c>
      <c r="AB106" s="106">
        <v>193057</v>
      </c>
      <c r="AC106" s="107">
        <v>4.8003305096000002</v>
      </c>
      <c r="AD106" s="97">
        <v>3.0172013022000002</v>
      </c>
      <c r="AE106" s="97">
        <v>7.6372673527000003</v>
      </c>
      <c r="AF106" s="97">
        <v>0.45010182929999998</v>
      </c>
      <c r="AG106" s="99">
        <v>4.4028447557000003</v>
      </c>
      <c r="AH106" s="97">
        <v>3.5596524908</v>
      </c>
      <c r="AI106" s="97">
        <v>5.4457680891000004</v>
      </c>
      <c r="AJ106" s="97">
        <v>1.1959404619</v>
      </c>
      <c r="AK106" s="97">
        <v>0.75169680750000001</v>
      </c>
      <c r="AL106" s="97">
        <v>1.9027267032999999</v>
      </c>
      <c r="AM106" s="97">
        <v>0.65246290630000003</v>
      </c>
      <c r="AN106" s="97">
        <v>1.1320786999000001</v>
      </c>
      <c r="AO106" s="97">
        <v>0.65977706709999995</v>
      </c>
      <c r="AP106" s="97">
        <v>1.9424776135999999</v>
      </c>
      <c r="AQ106" s="97">
        <v>0.57546070000000005</v>
      </c>
      <c r="AR106" s="97">
        <v>0.85800381830000005</v>
      </c>
      <c r="AS106" s="97">
        <v>0.50201557230000005</v>
      </c>
      <c r="AT106" s="97">
        <v>1.4664297145</v>
      </c>
      <c r="AU106" s="96" t="s">
        <v>28</v>
      </c>
      <c r="AV106" s="96" t="s">
        <v>28</v>
      </c>
      <c r="AW106" s="96" t="s">
        <v>28</v>
      </c>
      <c r="AX106" s="96" t="s">
        <v>28</v>
      </c>
      <c r="AY106" s="96" t="s">
        <v>28</v>
      </c>
      <c r="AZ106" s="96" t="s">
        <v>28</v>
      </c>
      <c r="BA106" s="96" t="s">
        <v>28</v>
      </c>
      <c r="BB106" s="96" t="s">
        <v>28</v>
      </c>
      <c r="BC106" s="108" t="s">
        <v>28</v>
      </c>
      <c r="BD106" s="109">
        <v>17.2</v>
      </c>
      <c r="BE106" s="109">
        <v>16.2</v>
      </c>
      <c r="BF106" s="109">
        <v>17</v>
      </c>
    </row>
    <row r="107" spans="1:93" x14ac:dyDescent="0.3">
      <c r="A107" s="10"/>
      <c r="B107" t="s">
        <v>116</v>
      </c>
      <c r="C107" s="96">
        <v>153</v>
      </c>
      <c r="D107" s="106">
        <v>173188</v>
      </c>
      <c r="E107" s="107">
        <v>9.9134868937</v>
      </c>
      <c r="F107" s="97">
        <v>6.4663192387999997</v>
      </c>
      <c r="G107" s="97">
        <v>15.198325162</v>
      </c>
      <c r="H107" s="97">
        <v>5.7409859999999998E-4</v>
      </c>
      <c r="I107" s="99">
        <v>8.8343303230999997</v>
      </c>
      <c r="J107" s="97">
        <v>7.5397694757</v>
      </c>
      <c r="K107" s="97">
        <v>10.351164251</v>
      </c>
      <c r="L107" s="97">
        <v>2.1185395036000001</v>
      </c>
      <c r="M107" s="97">
        <v>1.3818702639</v>
      </c>
      <c r="N107" s="97">
        <v>3.2479240241</v>
      </c>
      <c r="O107" s="106">
        <v>137</v>
      </c>
      <c r="P107" s="106">
        <v>184298</v>
      </c>
      <c r="Q107" s="107">
        <v>7.9035816279000004</v>
      </c>
      <c r="R107" s="97">
        <v>5.1194461915999998</v>
      </c>
      <c r="S107" s="97">
        <v>12.201828130000001</v>
      </c>
      <c r="T107" s="97">
        <v>2.7651781000000001E-3</v>
      </c>
      <c r="U107" s="99">
        <v>7.4336129528999999</v>
      </c>
      <c r="V107" s="97">
        <v>6.2874839464000001</v>
      </c>
      <c r="W107" s="97">
        <v>8.7886668187999994</v>
      </c>
      <c r="X107" s="97">
        <v>1.9407883304</v>
      </c>
      <c r="Y107" s="97">
        <v>1.2571213778999999</v>
      </c>
      <c r="Z107" s="97">
        <v>2.9962574891</v>
      </c>
      <c r="AA107" s="106">
        <v>163</v>
      </c>
      <c r="AB107" s="106">
        <v>176945</v>
      </c>
      <c r="AC107" s="107">
        <v>10.721797749</v>
      </c>
      <c r="AD107" s="97">
        <v>7.0162341957000001</v>
      </c>
      <c r="AE107" s="97">
        <v>16.384422721</v>
      </c>
      <c r="AF107" s="97">
        <v>5.5927717000000003E-6</v>
      </c>
      <c r="AG107" s="99">
        <v>9.2119020034000005</v>
      </c>
      <c r="AH107" s="97">
        <v>7.9009271766999998</v>
      </c>
      <c r="AI107" s="97">
        <v>10.740402566</v>
      </c>
      <c r="AJ107" s="97">
        <v>2.6711976865999998</v>
      </c>
      <c r="AK107" s="97">
        <v>1.7480042983999999</v>
      </c>
      <c r="AL107" s="97">
        <v>4.0819676972999996</v>
      </c>
      <c r="AM107" s="97">
        <v>0.20999172399999999</v>
      </c>
      <c r="AN107" s="97">
        <v>1.3565745574000001</v>
      </c>
      <c r="AO107" s="97">
        <v>0.84211272280000005</v>
      </c>
      <c r="AP107" s="97">
        <v>2.1853303958999999</v>
      </c>
      <c r="AQ107" s="97">
        <v>0.35464138979999998</v>
      </c>
      <c r="AR107" s="97">
        <v>0.79725546749999998</v>
      </c>
      <c r="AS107" s="97">
        <v>0.49344074049999997</v>
      </c>
      <c r="AT107" s="97">
        <v>1.288130931</v>
      </c>
      <c r="AU107" s="96">
        <v>1</v>
      </c>
      <c r="AV107" s="96">
        <v>2</v>
      </c>
      <c r="AW107" s="96">
        <v>3</v>
      </c>
      <c r="AX107" s="96" t="s">
        <v>28</v>
      </c>
      <c r="AY107" s="96" t="s">
        <v>28</v>
      </c>
      <c r="AZ107" s="96" t="s">
        <v>28</v>
      </c>
      <c r="BA107" s="96" t="s">
        <v>28</v>
      </c>
      <c r="BB107" s="96" t="s">
        <v>28</v>
      </c>
      <c r="BC107" s="108" t="s">
        <v>228</v>
      </c>
      <c r="BD107" s="109">
        <v>30.6</v>
      </c>
      <c r="BE107" s="109">
        <v>27.4</v>
      </c>
      <c r="BF107" s="109">
        <v>32.6</v>
      </c>
    </row>
    <row r="108" spans="1:93" x14ac:dyDescent="0.3">
      <c r="A108" s="10"/>
      <c r="B108" t="s">
        <v>117</v>
      </c>
      <c r="C108" s="96">
        <v>63</v>
      </c>
      <c r="D108" s="106">
        <v>143527</v>
      </c>
      <c r="E108" s="107">
        <v>5.0961580701000004</v>
      </c>
      <c r="F108" s="97">
        <v>3.1522980467999999</v>
      </c>
      <c r="G108" s="97">
        <v>8.2386965605999993</v>
      </c>
      <c r="H108" s="97">
        <v>0.72775252680000002</v>
      </c>
      <c r="I108" s="99">
        <v>4.3894180188999998</v>
      </c>
      <c r="J108" s="97">
        <v>3.4289853361999998</v>
      </c>
      <c r="K108" s="97">
        <v>5.6188605829</v>
      </c>
      <c r="L108" s="97">
        <v>1.0890630415</v>
      </c>
      <c r="M108" s="97">
        <v>0.67365479080000001</v>
      </c>
      <c r="N108" s="97">
        <v>1.7606321881</v>
      </c>
      <c r="O108" s="106">
        <v>47</v>
      </c>
      <c r="P108" s="106">
        <v>156463</v>
      </c>
      <c r="Q108" s="107">
        <v>3.0574998755</v>
      </c>
      <c r="R108" s="97">
        <v>1.8303313582</v>
      </c>
      <c r="S108" s="97">
        <v>5.1074388506000004</v>
      </c>
      <c r="T108" s="97">
        <v>0.27357803469999997</v>
      </c>
      <c r="U108" s="99">
        <v>3.0039050766000002</v>
      </c>
      <c r="V108" s="97">
        <v>2.2569695457000001</v>
      </c>
      <c r="W108" s="97">
        <v>3.9980360951999998</v>
      </c>
      <c r="X108" s="97">
        <v>0.75079379930000001</v>
      </c>
      <c r="Y108" s="97">
        <v>0.44945265429999998</v>
      </c>
      <c r="Z108" s="97">
        <v>1.2541728782999999</v>
      </c>
      <c r="AA108" s="106">
        <v>60</v>
      </c>
      <c r="AB108" s="106">
        <v>157806</v>
      </c>
      <c r="AC108" s="107">
        <v>4.1044466650000002</v>
      </c>
      <c r="AD108" s="97">
        <v>2.5175859028000001</v>
      </c>
      <c r="AE108" s="97">
        <v>6.6915223854999999</v>
      </c>
      <c r="AF108" s="97">
        <v>0.92868527329999995</v>
      </c>
      <c r="AG108" s="99">
        <v>3.8021368009000001</v>
      </c>
      <c r="AH108" s="97">
        <v>2.9521477678000001</v>
      </c>
      <c r="AI108" s="97">
        <v>4.8968565903999997</v>
      </c>
      <c r="AJ108" s="97">
        <v>1.0225699731</v>
      </c>
      <c r="AK108" s="97">
        <v>0.62722407160000004</v>
      </c>
      <c r="AL108" s="97">
        <v>1.667106537</v>
      </c>
      <c r="AM108" s="97">
        <v>0.33653522949999998</v>
      </c>
      <c r="AN108" s="97">
        <v>1.3424192419000001</v>
      </c>
      <c r="AO108" s="97">
        <v>0.73632372670000001</v>
      </c>
      <c r="AP108" s="97">
        <v>2.4474145754999999</v>
      </c>
      <c r="AQ108" s="97">
        <v>9.1776400300000005E-2</v>
      </c>
      <c r="AR108" s="97">
        <v>0.5999617424</v>
      </c>
      <c r="AS108" s="97">
        <v>0.33129055289999998</v>
      </c>
      <c r="AT108" s="97">
        <v>1.0865208478999999</v>
      </c>
      <c r="AU108" s="96" t="s">
        <v>28</v>
      </c>
      <c r="AV108" s="96" t="s">
        <v>28</v>
      </c>
      <c r="AW108" s="96" t="s">
        <v>28</v>
      </c>
      <c r="AX108" s="96" t="s">
        <v>28</v>
      </c>
      <c r="AY108" s="96" t="s">
        <v>28</v>
      </c>
      <c r="AZ108" s="96" t="s">
        <v>28</v>
      </c>
      <c r="BA108" s="96" t="s">
        <v>28</v>
      </c>
      <c r="BB108" s="96" t="s">
        <v>28</v>
      </c>
      <c r="BC108" s="108" t="s">
        <v>28</v>
      </c>
      <c r="BD108" s="109">
        <v>12.6</v>
      </c>
      <c r="BE108" s="109">
        <v>9.4</v>
      </c>
      <c r="BF108" s="109">
        <v>12</v>
      </c>
    </row>
    <row r="109" spans="1:93" x14ac:dyDescent="0.3">
      <c r="A109" s="10"/>
      <c r="B109" t="s">
        <v>118</v>
      </c>
      <c r="C109" s="96">
        <v>97</v>
      </c>
      <c r="D109" s="106">
        <v>78498</v>
      </c>
      <c r="E109" s="107">
        <v>17.105883485</v>
      </c>
      <c r="F109" s="97">
        <v>10.945210764</v>
      </c>
      <c r="G109" s="97">
        <v>26.734181377999999</v>
      </c>
      <c r="H109" s="97">
        <v>1.2719245E-8</v>
      </c>
      <c r="I109" s="99">
        <v>12.357002725999999</v>
      </c>
      <c r="J109" s="97">
        <v>10.127137818</v>
      </c>
      <c r="K109" s="97">
        <v>15.077855079000001</v>
      </c>
      <c r="L109" s="97">
        <v>3.6555745011999998</v>
      </c>
      <c r="M109" s="97">
        <v>2.3390217415999999</v>
      </c>
      <c r="N109" s="97">
        <v>5.7131683284000001</v>
      </c>
      <c r="O109" s="106">
        <v>114</v>
      </c>
      <c r="P109" s="106">
        <v>85792</v>
      </c>
      <c r="Q109" s="107">
        <v>17.912205154999999</v>
      </c>
      <c r="R109" s="97">
        <v>11.549723986</v>
      </c>
      <c r="S109" s="97">
        <v>27.779632997</v>
      </c>
      <c r="T109" s="97">
        <v>3.6916800000000001E-11</v>
      </c>
      <c r="U109" s="99">
        <v>13.287952257000001</v>
      </c>
      <c r="V109" s="97">
        <v>11.059506042000001</v>
      </c>
      <c r="W109" s="97">
        <v>15.965421467000001</v>
      </c>
      <c r="X109" s="97">
        <v>4.3984867081000001</v>
      </c>
      <c r="Y109" s="97">
        <v>2.8361280474999999</v>
      </c>
      <c r="Z109" s="97">
        <v>6.8215133442000004</v>
      </c>
      <c r="AA109" s="106">
        <v>123</v>
      </c>
      <c r="AB109" s="106">
        <v>83610</v>
      </c>
      <c r="AC109" s="107">
        <v>18.291937265000001</v>
      </c>
      <c r="AD109" s="97">
        <v>11.834081936</v>
      </c>
      <c r="AE109" s="97">
        <v>28.273842510000001</v>
      </c>
      <c r="AF109" s="97">
        <v>8.7133549999999995E-12</v>
      </c>
      <c r="AG109" s="99">
        <v>14.711158952</v>
      </c>
      <c r="AH109" s="97">
        <v>12.328113654999999</v>
      </c>
      <c r="AI109" s="97">
        <v>17.554850950999999</v>
      </c>
      <c r="AJ109" s="97">
        <v>4.5572003548</v>
      </c>
      <c r="AK109" s="97">
        <v>2.9483089526000001</v>
      </c>
      <c r="AL109" s="97">
        <v>7.0440633624000002</v>
      </c>
      <c r="AM109" s="97">
        <v>0.93326505329999998</v>
      </c>
      <c r="AN109" s="97">
        <v>1.0211996293000001</v>
      </c>
      <c r="AO109" s="97">
        <v>0.62498076260000002</v>
      </c>
      <c r="AP109" s="97">
        <v>1.6686092522</v>
      </c>
      <c r="AQ109" s="97">
        <v>0.8569828813</v>
      </c>
      <c r="AR109" s="97">
        <v>1.0471370958999999</v>
      </c>
      <c r="AS109" s="97">
        <v>0.63453036159999998</v>
      </c>
      <c r="AT109" s="97">
        <v>1.7280435484000001</v>
      </c>
      <c r="AU109" s="96">
        <v>1</v>
      </c>
      <c r="AV109" s="96">
        <v>2</v>
      </c>
      <c r="AW109" s="96">
        <v>3</v>
      </c>
      <c r="AX109" s="96" t="s">
        <v>28</v>
      </c>
      <c r="AY109" s="96" t="s">
        <v>28</v>
      </c>
      <c r="AZ109" s="96" t="s">
        <v>28</v>
      </c>
      <c r="BA109" s="96" t="s">
        <v>28</v>
      </c>
      <c r="BB109" s="96" t="s">
        <v>28</v>
      </c>
      <c r="BC109" s="108" t="s">
        <v>228</v>
      </c>
      <c r="BD109" s="109">
        <v>19.399999999999999</v>
      </c>
      <c r="BE109" s="109">
        <v>22.8</v>
      </c>
      <c r="BF109" s="109">
        <v>24.6</v>
      </c>
      <c r="CO109" s="4"/>
    </row>
    <row r="110" spans="1:93" s="3" customFormat="1" x14ac:dyDescent="0.3">
      <c r="A110" s="10" t="s">
        <v>232</v>
      </c>
      <c r="B110" s="3" t="s">
        <v>201</v>
      </c>
      <c r="C110" s="102">
        <v>88</v>
      </c>
      <c r="D110" s="103">
        <v>315847</v>
      </c>
      <c r="E110" s="98">
        <v>2.894405994</v>
      </c>
      <c r="F110" s="104">
        <v>1.9142661157</v>
      </c>
      <c r="G110" s="104">
        <v>4.3763957316999997</v>
      </c>
      <c r="H110" s="104">
        <v>7.8690733999999991E-3</v>
      </c>
      <c r="I110" s="105">
        <v>2.7861591212999999</v>
      </c>
      <c r="J110" s="104">
        <v>2.2608280174000002</v>
      </c>
      <c r="K110" s="104">
        <v>3.4335573468999998</v>
      </c>
      <c r="L110" s="104">
        <v>0.57085705040000001</v>
      </c>
      <c r="M110" s="104">
        <v>0.377546312</v>
      </c>
      <c r="N110" s="104">
        <v>0.86314648469999999</v>
      </c>
      <c r="O110" s="103">
        <v>73</v>
      </c>
      <c r="P110" s="103">
        <v>363967</v>
      </c>
      <c r="Q110" s="98">
        <v>2.0817878776000001</v>
      </c>
      <c r="R110" s="104">
        <v>1.3622596557</v>
      </c>
      <c r="S110" s="104">
        <v>3.1813617538000001</v>
      </c>
      <c r="T110" s="104">
        <v>2.4289320000000001E-4</v>
      </c>
      <c r="U110" s="105">
        <v>2.0056763387999998</v>
      </c>
      <c r="V110" s="104">
        <v>1.5945393674999999</v>
      </c>
      <c r="W110" s="104">
        <v>2.5228211093000001</v>
      </c>
      <c r="X110" s="104">
        <v>0.45202904049999998</v>
      </c>
      <c r="Y110" s="104">
        <v>0.2957942697</v>
      </c>
      <c r="Z110" s="104">
        <v>0.6907850297</v>
      </c>
      <c r="AA110" s="103">
        <v>119</v>
      </c>
      <c r="AB110" s="103">
        <v>410298</v>
      </c>
      <c r="AC110" s="98">
        <v>2.8852015102999999</v>
      </c>
      <c r="AD110" s="104">
        <v>1.9410264833999999</v>
      </c>
      <c r="AE110" s="104">
        <v>4.2886523321999999</v>
      </c>
      <c r="AF110" s="104">
        <v>0.1025692193</v>
      </c>
      <c r="AG110" s="105">
        <v>2.9003309789</v>
      </c>
      <c r="AH110" s="104">
        <v>2.4233606066000002</v>
      </c>
      <c r="AI110" s="104">
        <v>3.4711795530999998</v>
      </c>
      <c r="AJ110" s="104">
        <v>0.71881076099999996</v>
      </c>
      <c r="AK110" s="104">
        <v>0.48358172510000003</v>
      </c>
      <c r="AL110" s="104">
        <v>1.0684624404</v>
      </c>
      <c r="AM110" s="104">
        <v>0.17760564440000001</v>
      </c>
      <c r="AN110" s="104">
        <v>1.38592483</v>
      </c>
      <c r="AO110" s="104">
        <v>0.8623393439</v>
      </c>
      <c r="AP110" s="104">
        <v>2.2274150518</v>
      </c>
      <c r="AQ110" s="104">
        <v>0.18500534769999999</v>
      </c>
      <c r="AR110" s="104">
        <v>0.71924528970000001</v>
      </c>
      <c r="AS110" s="104">
        <v>0.44182145750000001</v>
      </c>
      <c r="AT110" s="104">
        <v>1.170866145</v>
      </c>
      <c r="AU110" s="102">
        <v>1</v>
      </c>
      <c r="AV110" s="102">
        <v>2</v>
      </c>
      <c r="AW110" s="102" t="s">
        <v>28</v>
      </c>
      <c r="AX110" s="102" t="s">
        <v>28</v>
      </c>
      <c r="AY110" s="102" t="s">
        <v>28</v>
      </c>
      <c r="AZ110" s="102" t="s">
        <v>28</v>
      </c>
      <c r="BA110" s="102" t="s">
        <v>28</v>
      </c>
      <c r="BB110" s="102" t="s">
        <v>28</v>
      </c>
      <c r="BC110" s="100" t="s">
        <v>181</v>
      </c>
      <c r="BD110" s="101">
        <v>17.600000000000001</v>
      </c>
      <c r="BE110" s="101">
        <v>14.6</v>
      </c>
      <c r="BF110" s="101">
        <v>23.8</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96">
        <v>57</v>
      </c>
      <c r="D111" s="106">
        <v>141782</v>
      </c>
      <c r="E111" s="107">
        <v>3.7150087135000001</v>
      </c>
      <c r="F111" s="97">
        <v>2.3685120977</v>
      </c>
      <c r="G111" s="97">
        <v>5.8269872276000001</v>
      </c>
      <c r="H111" s="97">
        <v>0.17565302029999999</v>
      </c>
      <c r="I111" s="99">
        <v>4.0202564499999998</v>
      </c>
      <c r="J111" s="97">
        <v>3.1010542133999999</v>
      </c>
      <c r="K111" s="97">
        <v>5.2119249816000002</v>
      </c>
      <c r="L111" s="97">
        <v>0.73270264119999995</v>
      </c>
      <c r="M111" s="97">
        <v>0.46713620439999998</v>
      </c>
      <c r="N111" s="97">
        <v>1.1492433156999999</v>
      </c>
      <c r="O111" s="106">
        <v>69</v>
      </c>
      <c r="P111" s="106">
        <v>150092</v>
      </c>
      <c r="Q111" s="107">
        <v>4.3758751246000003</v>
      </c>
      <c r="R111" s="97">
        <v>2.8288577421999999</v>
      </c>
      <c r="S111" s="97">
        <v>6.7689098750000003</v>
      </c>
      <c r="T111" s="97">
        <v>0.8183089469</v>
      </c>
      <c r="U111" s="99">
        <v>4.5971803959999997</v>
      </c>
      <c r="V111" s="97">
        <v>3.6309387434999998</v>
      </c>
      <c r="W111" s="97">
        <v>5.8205519525999998</v>
      </c>
      <c r="X111" s="97">
        <v>0.9501557075</v>
      </c>
      <c r="Y111" s="97">
        <v>0.61424406610000004</v>
      </c>
      <c r="Z111" s="97">
        <v>1.4697673420999999</v>
      </c>
      <c r="AA111" s="106">
        <v>53</v>
      </c>
      <c r="AB111" s="106">
        <v>159734</v>
      </c>
      <c r="AC111" s="107">
        <v>2.9825855868</v>
      </c>
      <c r="AD111" s="97">
        <v>1.889052339</v>
      </c>
      <c r="AE111" s="97">
        <v>4.7091425678999999</v>
      </c>
      <c r="AF111" s="97">
        <v>0.20252513620000001</v>
      </c>
      <c r="AG111" s="99">
        <v>3.3180162018999999</v>
      </c>
      <c r="AH111" s="97">
        <v>2.5348775104999999</v>
      </c>
      <c r="AI111" s="97">
        <v>4.3431019726000004</v>
      </c>
      <c r="AJ111" s="97">
        <v>0.74307274820000002</v>
      </c>
      <c r="AK111" s="97">
        <v>0.47063303709999998</v>
      </c>
      <c r="AL111" s="97">
        <v>1.1732221618000001</v>
      </c>
      <c r="AM111" s="97">
        <v>0.1606451082</v>
      </c>
      <c r="AN111" s="97">
        <v>0.68159750949999998</v>
      </c>
      <c r="AO111" s="97">
        <v>0.3989827279</v>
      </c>
      <c r="AP111" s="97">
        <v>1.1643991893000001</v>
      </c>
      <c r="AQ111" s="97">
        <v>0.54378442579999997</v>
      </c>
      <c r="AR111" s="97">
        <v>1.1778909450999999</v>
      </c>
      <c r="AS111" s="97">
        <v>0.69430329909999999</v>
      </c>
      <c r="AT111" s="97">
        <v>1.9983011465</v>
      </c>
      <c r="AU111" s="96" t="s">
        <v>28</v>
      </c>
      <c r="AV111" s="96" t="s">
        <v>28</v>
      </c>
      <c r="AW111" s="96" t="s">
        <v>28</v>
      </c>
      <c r="AX111" s="96" t="s">
        <v>28</v>
      </c>
      <c r="AY111" s="96" t="s">
        <v>28</v>
      </c>
      <c r="AZ111" s="96" t="s">
        <v>28</v>
      </c>
      <c r="BA111" s="96" t="s">
        <v>28</v>
      </c>
      <c r="BB111" s="96" t="s">
        <v>28</v>
      </c>
      <c r="BC111" s="108" t="s">
        <v>28</v>
      </c>
      <c r="BD111" s="109">
        <v>11.4</v>
      </c>
      <c r="BE111" s="109">
        <v>13.8</v>
      </c>
      <c r="BF111" s="109">
        <v>10.6</v>
      </c>
    </row>
    <row r="112" spans="1:93" x14ac:dyDescent="0.3">
      <c r="A112" s="10"/>
      <c r="B112" t="s">
        <v>203</v>
      </c>
      <c r="C112" s="96">
        <v>77</v>
      </c>
      <c r="D112" s="106">
        <v>237878</v>
      </c>
      <c r="E112" s="107">
        <v>3.0569541035999999</v>
      </c>
      <c r="F112" s="97">
        <v>2.0082958820000001</v>
      </c>
      <c r="G112" s="97">
        <v>4.6531830667999996</v>
      </c>
      <c r="H112" s="97">
        <v>1.8253292800000001E-2</v>
      </c>
      <c r="I112" s="99">
        <v>3.2369533963000001</v>
      </c>
      <c r="J112" s="97">
        <v>2.5890058288</v>
      </c>
      <c r="K112" s="97">
        <v>4.0470620704</v>
      </c>
      <c r="L112" s="97">
        <v>0.60291604099999996</v>
      </c>
      <c r="M112" s="97">
        <v>0.39609158700000002</v>
      </c>
      <c r="N112" s="97">
        <v>0.91773661539999996</v>
      </c>
      <c r="O112" s="106">
        <v>90</v>
      </c>
      <c r="P112" s="106">
        <v>259260</v>
      </c>
      <c r="Q112" s="107">
        <v>3.4512453996999999</v>
      </c>
      <c r="R112" s="97">
        <v>2.2870600482999999</v>
      </c>
      <c r="S112" s="97">
        <v>5.2080376365000003</v>
      </c>
      <c r="T112" s="97">
        <v>0.16937066710000001</v>
      </c>
      <c r="U112" s="99">
        <v>3.4714186531000002</v>
      </c>
      <c r="V112" s="97">
        <v>2.8234654121</v>
      </c>
      <c r="W112" s="97">
        <v>4.2680698029000004</v>
      </c>
      <c r="X112" s="97">
        <v>0.74938621900000002</v>
      </c>
      <c r="Y112" s="97">
        <v>0.49660081620000002</v>
      </c>
      <c r="Z112" s="97">
        <v>1.1308473264000001</v>
      </c>
      <c r="AA112" s="106">
        <v>85</v>
      </c>
      <c r="AB112" s="106">
        <v>280142</v>
      </c>
      <c r="AC112" s="107">
        <v>3.2180709168999999</v>
      </c>
      <c r="AD112" s="97">
        <v>2.1249457127000002</v>
      </c>
      <c r="AE112" s="97">
        <v>4.8735270574999996</v>
      </c>
      <c r="AF112" s="97">
        <v>0.29671345180000003</v>
      </c>
      <c r="AG112" s="99">
        <v>3.0341755252999998</v>
      </c>
      <c r="AH112" s="97">
        <v>2.4530981821000002</v>
      </c>
      <c r="AI112" s="97">
        <v>3.7528954957999998</v>
      </c>
      <c r="AJ112" s="97">
        <v>0.80174088239999997</v>
      </c>
      <c r="AK112" s="97">
        <v>0.5294028301</v>
      </c>
      <c r="AL112" s="97">
        <v>1.2141764381</v>
      </c>
      <c r="AM112" s="97">
        <v>0.77478138699999999</v>
      </c>
      <c r="AN112" s="97">
        <v>0.93243758249999997</v>
      </c>
      <c r="AO112" s="97">
        <v>0.57745123980000002</v>
      </c>
      <c r="AP112" s="97">
        <v>1.5056506685</v>
      </c>
      <c r="AQ112" s="97">
        <v>0.6218838458</v>
      </c>
      <c r="AR112" s="97">
        <v>1.1289817520000001</v>
      </c>
      <c r="AS112" s="97">
        <v>0.69711256369999997</v>
      </c>
      <c r="AT112" s="97">
        <v>1.8283988308000001</v>
      </c>
      <c r="AU112" s="96" t="s">
        <v>28</v>
      </c>
      <c r="AV112" s="96" t="s">
        <v>28</v>
      </c>
      <c r="AW112" s="96" t="s">
        <v>28</v>
      </c>
      <c r="AX112" s="96" t="s">
        <v>28</v>
      </c>
      <c r="AY112" s="96" t="s">
        <v>28</v>
      </c>
      <c r="AZ112" s="96" t="s">
        <v>28</v>
      </c>
      <c r="BA112" s="96" t="s">
        <v>28</v>
      </c>
      <c r="BB112" s="96" t="s">
        <v>28</v>
      </c>
      <c r="BC112" s="108" t="s">
        <v>28</v>
      </c>
      <c r="BD112" s="109">
        <v>15.4</v>
      </c>
      <c r="BE112" s="109">
        <v>18</v>
      </c>
      <c r="BF112" s="109">
        <v>17</v>
      </c>
    </row>
    <row r="113" spans="1:93" x14ac:dyDescent="0.3">
      <c r="A113" s="10"/>
      <c r="B113" t="s">
        <v>204</v>
      </c>
      <c r="C113" s="96">
        <v>98</v>
      </c>
      <c r="D113" s="106">
        <v>194583</v>
      </c>
      <c r="E113" s="107">
        <v>5.0459728866000004</v>
      </c>
      <c r="F113" s="97">
        <v>3.3485058468000002</v>
      </c>
      <c r="G113" s="97">
        <v>7.6039414405999999</v>
      </c>
      <c r="H113" s="97">
        <v>0.9816743979</v>
      </c>
      <c r="I113" s="99">
        <v>5.0364111972999996</v>
      </c>
      <c r="J113" s="97">
        <v>4.1317766818999999</v>
      </c>
      <c r="K113" s="97">
        <v>6.1391115011000004</v>
      </c>
      <c r="L113" s="97">
        <v>0.99520565000000005</v>
      </c>
      <c r="M113" s="97">
        <v>0.66041812209999995</v>
      </c>
      <c r="N113" s="97">
        <v>1.4997079164</v>
      </c>
      <c r="O113" s="106">
        <v>93</v>
      </c>
      <c r="P113" s="106">
        <v>204153</v>
      </c>
      <c r="Q113" s="107">
        <v>5.0339227981999999</v>
      </c>
      <c r="R113" s="97">
        <v>3.3181232061000001</v>
      </c>
      <c r="S113" s="97">
        <v>7.6369613674999997</v>
      </c>
      <c r="T113" s="97">
        <v>0.67569627870000004</v>
      </c>
      <c r="U113" s="99">
        <v>4.5554069742000003</v>
      </c>
      <c r="V113" s="97">
        <v>3.7175917361000002</v>
      </c>
      <c r="W113" s="97">
        <v>5.5820364831999996</v>
      </c>
      <c r="X113" s="97">
        <v>1.0930408985</v>
      </c>
      <c r="Y113" s="97">
        <v>0.72048072959999998</v>
      </c>
      <c r="Z113" s="97">
        <v>1.6582517153</v>
      </c>
      <c r="AA113" s="106">
        <v>93</v>
      </c>
      <c r="AB113" s="106">
        <v>219025</v>
      </c>
      <c r="AC113" s="107">
        <v>4.3024609516999996</v>
      </c>
      <c r="AD113" s="97">
        <v>2.8594992042</v>
      </c>
      <c r="AE113" s="97">
        <v>6.4735706914</v>
      </c>
      <c r="AF113" s="97">
        <v>0.73904819089999996</v>
      </c>
      <c r="AG113" s="99">
        <v>4.2460906289000002</v>
      </c>
      <c r="AH113" s="97">
        <v>3.4651638200999999</v>
      </c>
      <c r="AI113" s="97">
        <v>5.2030110451000002</v>
      </c>
      <c r="AJ113" s="97">
        <v>1.0719026799</v>
      </c>
      <c r="AK113" s="97">
        <v>0.71240736280000005</v>
      </c>
      <c r="AL113" s="97">
        <v>1.6128066822</v>
      </c>
      <c r="AM113" s="97">
        <v>0.51984515659999997</v>
      </c>
      <c r="AN113" s="97">
        <v>0.85469347149999997</v>
      </c>
      <c r="AO113" s="97">
        <v>0.52984212860000002</v>
      </c>
      <c r="AP113" s="97">
        <v>1.3787143202000001</v>
      </c>
      <c r="AQ113" s="97">
        <v>0.99217709239999996</v>
      </c>
      <c r="AR113" s="97">
        <v>0.99761193950000004</v>
      </c>
      <c r="AS113" s="97">
        <v>0.61857592520000004</v>
      </c>
      <c r="AT113" s="97">
        <v>1.6089044874</v>
      </c>
      <c r="AU113" s="96" t="s">
        <v>28</v>
      </c>
      <c r="AV113" s="96" t="s">
        <v>28</v>
      </c>
      <c r="AW113" s="96" t="s">
        <v>28</v>
      </c>
      <c r="AX113" s="96" t="s">
        <v>28</v>
      </c>
      <c r="AY113" s="96" t="s">
        <v>28</v>
      </c>
      <c r="AZ113" s="96" t="s">
        <v>28</v>
      </c>
      <c r="BA113" s="96" t="s">
        <v>28</v>
      </c>
      <c r="BB113" s="96" t="s">
        <v>28</v>
      </c>
      <c r="BC113" s="108" t="s">
        <v>28</v>
      </c>
      <c r="BD113" s="109">
        <v>19.600000000000001</v>
      </c>
      <c r="BE113" s="109">
        <v>18.600000000000001</v>
      </c>
      <c r="BF113" s="109">
        <v>18.600000000000001</v>
      </c>
      <c r="BQ113" s="52"/>
      <c r="CO113" s="4"/>
    </row>
    <row r="114" spans="1:93" s="3" customFormat="1" x14ac:dyDescent="0.3">
      <c r="A114" s="10"/>
      <c r="B114" s="3" t="s">
        <v>119</v>
      </c>
      <c r="C114" s="102">
        <v>104</v>
      </c>
      <c r="D114" s="103">
        <v>271651</v>
      </c>
      <c r="E114" s="98">
        <v>4.0715167343000003</v>
      </c>
      <c r="F114" s="104">
        <v>2.6889401621000002</v>
      </c>
      <c r="G114" s="104">
        <v>6.1649748667999997</v>
      </c>
      <c r="H114" s="104">
        <v>0.30000577140000001</v>
      </c>
      <c r="I114" s="105">
        <v>3.8284416401999999</v>
      </c>
      <c r="J114" s="104">
        <v>3.1590380197000001</v>
      </c>
      <c r="K114" s="104">
        <v>4.6396926219000001</v>
      </c>
      <c r="L114" s="104">
        <v>0.80301589979999999</v>
      </c>
      <c r="M114" s="104">
        <v>0.53033349600000002</v>
      </c>
      <c r="N114" s="104">
        <v>1.2159038419999999</v>
      </c>
      <c r="O114" s="103">
        <v>95</v>
      </c>
      <c r="P114" s="103">
        <v>292908</v>
      </c>
      <c r="Q114" s="98">
        <v>3.2608284215999999</v>
      </c>
      <c r="R114" s="104">
        <v>2.1417053411000002</v>
      </c>
      <c r="S114" s="104">
        <v>4.9647361805000001</v>
      </c>
      <c r="T114" s="104">
        <v>0.10746190880000001</v>
      </c>
      <c r="U114" s="105">
        <v>3.2433392054999999</v>
      </c>
      <c r="V114" s="104">
        <v>2.6525338585</v>
      </c>
      <c r="W114" s="104">
        <v>3.9657360708999998</v>
      </c>
      <c r="X114" s="104">
        <v>0.70804002580000003</v>
      </c>
      <c r="Y114" s="104">
        <v>0.46503921980000001</v>
      </c>
      <c r="Z114" s="104">
        <v>1.0780180613000001</v>
      </c>
      <c r="AA114" s="103">
        <v>89</v>
      </c>
      <c r="AB114" s="103">
        <v>309300</v>
      </c>
      <c r="AC114" s="98">
        <v>2.7454543413999999</v>
      </c>
      <c r="AD114" s="104">
        <v>1.7932785690999999</v>
      </c>
      <c r="AE114" s="104">
        <v>4.2032061669000003</v>
      </c>
      <c r="AF114" s="104">
        <v>8.0492593000000001E-2</v>
      </c>
      <c r="AG114" s="105">
        <v>2.8774652441000002</v>
      </c>
      <c r="AH114" s="104">
        <v>2.3376683854999998</v>
      </c>
      <c r="AI114" s="104">
        <v>3.5419079464999998</v>
      </c>
      <c r="AJ114" s="104">
        <v>0.68399455549999999</v>
      </c>
      <c r="AK114" s="104">
        <v>0.44677223700000002</v>
      </c>
      <c r="AL114" s="104">
        <v>1.0471746298</v>
      </c>
      <c r="AM114" s="104">
        <v>0.49663398580000001</v>
      </c>
      <c r="AN114" s="104">
        <v>0.84194995459999999</v>
      </c>
      <c r="AO114" s="104">
        <v>0.51271275459999999</v>
      </c>
      <c r="AP114" s="104">
        <v>1.3826059905999999</v>
      </c>
      <c r="AQ114" s="104">
        <v>0.36964368330000003</v>
      </c>
      <c r="AR114" s="104">
        <v>0.80088788389999999</v>
      </c>
      <c r="AS114" s="104">
        <v>0.49306822179999998</v>
      </c>
      <c r="AT114" s="104">
        <v>1.3008775951</v>
      </c>
      <c r="AU114" s="102" t="s">
        <v>28</v>
      </c>
      <c r="AV114" s="102" t="s">
        <v>28</v>
      </c>
      <c r="AW114" s="102" t="s">
        <v>28</v>
      </c>
      <c r="AX114" s="102" t="s">
        <v>28</v>
      </c>
      <c r="AY114" s="102" t="s">
        <v>28</v>
      </c>
      <c r="AZ114" s="102" t="s">
        <v>28</v>
      </c>
      <c r="BA114" s="102" t="s">
        <v>28</v>
      </c>
      <c r="BB114" s="102" t="s">
        <v>28</v>
      </c>
      <c r="BC114" s="100" t="s">
        <v>28</v>
      </c>
      <c r="BD114" s="101">
        <v>20.8</v>
      </c>
      <c r="BE114" s="101">
        <v>19</v>
      </c>
      <c r="BF114" s="101">
        <v>17.8</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96">
        <v>47</v>
      </c>
      <c r="D115" s="106">
        <v>97998</v>
      </c>
      <c r="E115" s="107">
        <v>3.6091647688999999</v>
      </c>
      <c r="F115" s="97">
        <v>2.238886999</v>
      </c>
      <c r="G115" s="97">
        <v>5.8181008395999996</v>
      </c>
      <c r="H115" s="97">
        <v>0.1629388806</v>
      </c>
      <c r="I115" s="99">
        <v>4.7960162451999997</v>
      </c>
      <c r="J115" s="97">
        <v>3.6034636015000001</v>
      </c>
      <c r="K115" s="97">
        <v>6.3832396738000003</v>
      </c>
      <c r="L115" s="97">
        <v>0.71182728299999998</v>
      </c>
      <c r="M115" s="97">
        <v>0.44157054369999998</v>
      </c>
      <c r="N115" s="97">
        <v>1.1474906737999999</v>
      </c>
      <c r="O115" s="106">
        <v>44</v>
      </c>
      <c r="P115" s="106">
        <v>103078</v>
      </c>
      <c r="Q115" s="107">
        <v>3.1656111703000001</v>
      </c>
      <c r="R115" s="97">
        <v>1.9483941218</v>
      </c>
      <c r="S115" s="97">
        <v>5.1432582194999998</v>
      </c>
      <c r="T115" s="97">
        <v>0.1300442486</v>
      </c>
      <c r="U115" s="99">
        <v>4.2686121190000001</v>
      </c>
      <c r="V115" s="97">
        <v>3.1766051243</v>
      </c>
      <c r="W115" s="97">
        <v>5.7360133567</v>
      </c>
      <c r="X115" s="97">
        <v>0.68736502659999998</v>
      </c>
      <c r="Y115" s="97">
        <v>0.42306458540000003</v>
      </c>
      <c r="Z115" s="97">
        <v>1.1167814466999999</v>
      </c>
      <c r="AA115" s="106">
        <v>50</v>
      </c>
      <c r="AB115" s="106">
        <v>107366</v>
      </c>
      <c r="AC115" s="107">
        <v>3.2149360254000001</v>
      </c>
      <c r="AD115" s="97">
        <v>1.9936140573000001</v>
      </c>
      <c r="AE115" s="97">
        <v>5.1844606577999999</v>
      </c>
      <c r="AF115" s="97">
        <v>0.36265478000000001</v>
      </c>
      <c r="AG115" s="99">
        <v>4.6569677552000002</v>
      </c>
      <c r="AH115" s="97">
        <v>3.5295972648</v>
      </c>
      <c r="AI115" s="97">
        <v>6.1444258496000002</v>
      </c>
      <c r="AJ115" s="97">
        <v>0.80095986460000002</v>
      </c>
      <c r="AK115" s="97">
        <v>0.49668324120000001</v>
      </c>
      <c r="AL115" s="97">
        <v>1.2916415362</v>
      </c>
      <c r="AM115" s="97">
        <v>0.95925123450000005</v>
      </c>
      <c r="AN115" s="97">
        <v>1.0155814635</v>
      </c>
      <c r="AO115" s="97">
        <v>0.56121942950000003</v>
      </c>
      <c r="AP115" s="97">
        <v>1.8377940157999999</v>
      </c>
      <c r="AQ115" s="97">
        <v>0.6639589548</v>
      </c>
      <c r="AR115" s="97">
        <v>0.8771035331</v>
      </c>
      <c r="AS115" s="97">
        <v>0.48543886819999998</v>
      </c>
      <c r="AT115" s="97">
        <v>1.5847734043999999</v>
      </c>
      <c r="AU115" s="96" t="s">
        <v>28</v>
      </c>
      <c r="AV115" s="96" t="s">
        <v>28</v>
      </c>
      <c r="AW115" s="96" t="s">
        <v>28</v>
      </c>
      <c r="AX115" s="96" t="s">
        <v>28</v>
      </c>
      <c r="AY115" s="96" t="s">
        <v>28</v>
      </c>
      <c r="AZ115" s="96" t="s">
        <v>28</v>
      </c>
      <c r="BA115" s="96" t="s">
        <v>28</v>
      </c>
      <c r="BB115" s="96" t="s">
        <v>28</v>
      </c>
      <c r="BC115" s="108" t="s">
        <v>28</v>
      </c>
      <c r="BD115" s="109">
        <v>9.4</v>
      </c>
      <c r="BE115" s="109">
        <v>8.8000000000000007</v>
      </c>
      <c r="BF115" s="109">
        <v>10</v>
      </c>
    </row>
    <row r="116" spans="1:93" x14ac:dyDescent="0.3">
      <c r="A116" s="10"/>
      <c r="B116" t="s">
        <v>121</v>
      </c>
      <c r="C116" s="96">
        <v>34</v>
      </c>
      <c r="D116" s="106">
        <v>74098</v>
      </c>
      <c r="E116" s="107">
        <v>3.2111832920999999</v>
      </c>
      <c r="F116" s="97">
        <v>1.9219467747000001</v>
      </c>
      <c r="G116" s="97">
        <v>5.3652360569999997</v>
      </c>
      <c r="H116" s="97">
        <v>8.1148809200000005E-2</v>
      </c>
      <c r="I116" s="99">
        <v>4.5885179087000001</v>
      </c>
      <c r="J116" s="97">
        <v>3.2786312252999998</v>
      </c>
      <c r="K116" s="97">
        <v>6.4217336906</v>
      </c>
      <c r="L116" s="97">
        <v>0.63333430980000005</v>
      </c>
      <c r="M116" s="97">
        <v>0.37906115080000002</v>
      </c>
      <c r="N116" s="97">
        <v>1.0581731923</v>
      </c>
      <c r="O116" s="106">
        <v>41</v>
      </c>
      <c r="P116" s="106">
        <v>75277</v>
      </c>
      <c r="Q116" s="107">
        <v>3.4256031784999998</v>
      </c>
      <c r="R116" s="97">
        <v>2.0934647289999999</v>
      </c>
      <c r="S116" s="97">
        <v>5.6054238570999999</v>
      </c>
      <c r="T116" s="97">
        <v>0.23883444130000001</v>
      </c>
      <c r="U116" s="99">
        <v>5.4465507393000001</v>
      </c>
      <c r="V116" s="97">
        <v>4.0103862878000003</v>
      </c>
      <c r="W116" s="97">
        <v>7.3970218393999998</v>
      </c>
      <c r="X116" s="97">
        <v>0.74381839490000001</v>
      </c>
      <c r="Y116" s="97">
        <v>0.45456449380000002</v>
      </c>
      <c r="Z116" s="97">
        <v>1.2171337891</v>
      </c>
      <c r="AA116" s="106">
        <v>33</v>
      </c>
      <c r="AB116" s="106">
        <v>78183</v>
      </c>
      <c r="AC116" s="107">
        <v>2.649762435</v>
      </c>
      <c r="AD116" s="97">
        <v>1.5755377934999999</v>
      </c>
      <c r="AE116" s="97">
        <v>4.4564091011000002</v>
      </c>
      <c r="AF116" s="97">
        <v>0.1174315126</v>
      </c>
      <c r="AG116" s="99">
        <v>4.2208664288</v>
      </c>
      <c r="AH116" s="97">
        <v>3.000726679</v>
      </c>
      <c r="AI116" s="97">
        <v>5.9371330065999999</v>
      </c>
      <c r="AJ116" s="97">
        <v>0.66015415060000004</v>
      </c>
      <c r="AK116" s="97">
        <v>0.39252492979999998</v>
      </c>
      <c r="AL116" s="97">
        <v>1.1102568767000001</v>
      </c>
      <c r="AM116" s="97">
        <v>0.42642404610000001</v>
      </c>
      <c r="AN116" s="97">
        <v>0.77351704119999998</v>
      </c>
      <c r="AO116" s="97">
        <v>0.4107903456</v>
      </c>
      <c r="AP116" s="97">
        <v>1.4565303675000001</v>
      </c>
      <c r="AQ116" s="97">
        <v>0.83969579589999999</v>
      </c>
      <c r="AR116" s="97">
        <v>1.0667728581</v>
      </c>
      <c r="AS116" s="97">
        <v>0.57026422700000001</v>
      </c>
      <c r="AT116" s="97">
        <v>1.9955737656000001</v>
      </c>
      <c r="AU116" s="96" t="s">
        <v>28</v>
      </c>
      <c r="AV116" s="96" t="s">
        <v>28</v>
      </c>
      <c r="AW116" s="96" t="s">
        <v>28</v>
      </c>
      <c r="AX116" s="96" t="s">
        <v>28</v>
      </c>
      <c r="AY116" s="96" t="s">
        <v>28</v>
      </c>
      <c r="AZ116" s="96" t="s">
        <v>28</v>
      </c>
      <c r="BA116" s="96" t="s">
        <v>28</v>
      </c>
      <c r="BB116" s="96" t="s">
        <v>28</v>
      </c>
      <c r="BC116" s="108" t="s">
        <v>28</v>
      </c>
      <c r="BD116" s="109">
        <v>6.8</v>
      </c>
      <c r="BE116" s="109">
        <v>8.1999999999999993</v>
      </c>
      <c r="BF116" s="109">
        <v>6.6</v>
      </c>
    </row>
    <row r="117" spans="1:93" x14ac:dyDescent="0.3">
      <c r="A117" s="10"/>
      <c r="B117" t="s">
        <v>122</v>
      </c>
      <c r="C117" s="96">
        <v>44</v>
      </c>
      <c r="D117" s="106">
        <v>48732</v>
      </c>
      <c r="E117" s="107">
        <v>6.2103313221000001</v>
      </c>
      <c r="F117" s="97">
        <v>3.8616388154000001</v>
      </c>
      <c r="G117" s="97">
        <v>9.9875252383999999</v>
      </c>
      <c r="H117" s="97">
        <v>0.40278407040000003</v>
      </c>
      <c r="I117" s="99">
        <v>9.0289748010000004</v>
      </c>
      <c r="J117" s="97">
        <v>6.7191599566000004</v>
      </c>
      <c r="K117" s="97">
        <v>12.132824115</v>
      </c>
      <c r="L117" s="97">
        <v>1.2248493916000001</v>
      </c>
      <c r="M117" s="97">
        <v>0.76162215960000001</v>
      </c>
      <c r="N117" s="97">
        <v>1.9698166775999999</v>
      </c>
      <c r="O117" s="106">
        <v>30</v>
      </c>
      <c r="P117" s="106">
        <v>50557</v>
      </c>
      <c r="Q117" s="107">
        <v>3.8890315102000002</v>
      </c>
      <c r="R117" s="97">
        <v>2.3194390426</v>
      </c>
      <c r="S117" s="97">
        <v>6.5207861942000003</v>
      </c>
      <c r="T117" s="97">
        <v>0.52140788049999998</v>
      </c>
      <c r="U117" s="99">
        <v>5.9338963941999996</v>
      </c>
      <c r="V117" s="97">
        <v>4.1488958278999997</v>
      </c>
      <c r="W117" s="97">
        <v>8.4868668380999992</v>
      </c>
      <c r="X117" s="97">
        <v>0.84444491239999997</v>
      </c>
      <c r="Y117" s="97">
        <v>0.50363142959999996</v>
      </c>
      <c r="Z117" s="97">
        <v>1.4158910032000001</v>
      </c>
      <c r="AA117" s="106">
        <v>34</v>
      </c>
      <c r="AB117" s="106">
        <v>52842</v>
      </c>
      <c r="AC117" s="107">
        <v>4.2869895775</v>
      </c>
      <c r="AD117" s="97">
        <v>2.5903174897999999</v>
      </c>
      <c r="AE117" s="97">
        <v>7.0949911389000002</v>
      </c>
      <c r="AF117" s="97">
        <v>0.79786481249999996</v>
      </c>
      <c r="AG117" s="99">
        <v>6.4342757654999998</v>
      </c>
      <c r="AH117" s="97">
        <v>4.5974795906999999</v>
      </c>
      <c r="AI117" s="97">
        <v>9.0049131941000002</v>
      </c>
      <c r="AJ117" s="97">
        <v>1.0680481865</v>
      </c>
      <c r="AK117" s="97">
        <v>0.64534420889999999</v>
      </c>
      <c r="AL117" s="97">
        <v>1.7676255755000001</v>
      </c>
      <c r="AM117" s="97">
        <v>0.76516674569999998</v>
      </c>
      <c r="AN117" s="97">
        <v>1.1023283215999999</v>
      </c>
      <c r="AO117" s="97">
        <v>0.58167986979999997</v>
      </c>
      <c r="AP117" s="97">
        <v>2.0889973881000001</v>
      </c>
      <c r="AQ117" s="97">
        <v>0.13619105870000001</v>
      </c>
      <c r="AR117" s="97">
        <v>0.62621965049999995</v>
      </c>
      <c r="AS117" s="97">
        <v>0.3383460975</v>
      </c>
      <c r="AT117" s="97">
        <v>1.1590234189999999</v>
      </c>
      <c r="AU117" s="96" t="s">
        <v>28</v>
      </c>
      <c r="AV117" s="96" t="s">
        <v>28</v>
      </c>
      <c r="AW117" s="96" t="s">
        <v>28</v>
      </c>
      <c r="AX117" s="96" t="s">
        <v>28</v>
      </c>
      <c r="AY117" s="96" t="s">
        <v>28</v>
      </c>
      <c r="AZ117" s="96" t="s">
        <v>28</v>
      </c>
      <c r="BA117" s="96" t="s">
        <v>28</v>
      </c>
      <c r="BB117" s="96" t="s">
        <v>28</v>
      </c>
      <c r="BC117" s="108" t="s">
        <v>28</v>
      </c>
      <c r="BD117" s="109">
        <v>8.8000000000000007</v>
      </c>
      <c r="BE117" s="109">
        <v>6</v>
      </c>
      <c r="BF117" s="109">
        <v>6.8</v>
      </c>
    </row>
    <row r="118" spans="1:93" x14ac:dyDescent="0.3">
      <c r="A118" s="10"/>
      <c r="B118" t="s">
        <v>123</v>
      </c>
      <c r="C118" s="96">
        <v>66</v>
      </c>
      <c r="D118" s="106">
        <v>96672</v>
      </c>
      <c r="E118" s="107">
        <v>7.0634792672</v>
      </c>
      <c r="F118" s="97">
        <v>4.5795048596000001</v>
      </c>
      <c r="G118" s="97">
        <v>10.894789040999999</v>
      </c>
      <c r="H118" s="97">
        <v>0.1337406424</v>
      </c>
      <c r="I118" s="99">
        <v>6.8272095332999996</v>
      </c>
      <c r="J118" s="97">
        <v>5.3637381105999999</v>
      </c>
      <c r="K118" s="97">
        <v>8.6899824432999999</v>
      </c>
      <c r="L118" s="97">
        <v>1.3931138025000001</v>
      </c>
      <c r="M118" s="97">
        <v>0.90320523180000001</v>
      </c>
      <c r="N118" s="97">
        <v>2.1487542349000002</v>
      </c>
      <c r="O118" s="106">
        <v>63</v>
      </c>
      <c r="P118" s="106">
        <v>97519</v>
      </c>
      <c r="Q118" s="107">
        <v>6.6322955286000003</v>
      </c>
      <c r="R118" s="97">
        <v>4.2767855618999997</v>
      </c>
      <c r="S118" s="97">
        <v>10.285141338000001</v>
      </c>
      <c r="T118" s="97">
        <v>0.1032619991</v>
      </c>
      <c r="U118" s="99">
        <v>6.4602795352999998</v>
      </c>
      <c r="V118" s="97">
        <v>5.0467291333000004</v>
      </c>
      <c r="W118" s="97">
        <v>8.2697546414000005</v>
      </c>
      <c r="X118" s="97">
        <v>1.4401035841000001</v>
      </c>
      <c r="Y118" s="97">
        <v>0.92863989390000001</v>
      </c>
      <c r="Z118" s="97">
        <v>2.2332643110000001</v>
      </c>
      <c r="AA118" s="106">
        <v>76</v>
      </c>
      <c r="AB118" s="106">
        <v>102907</v>
      </c>
      <c r="AC118" s="107">
        <v>8.1653671443999993</v>
      </c>
      <c r="AD118" s="97">
        <v>5.3579385622000002</v>
      </c>
      <c r="AE118" s="97">
        <v>12.443819545</v>
      </c>
      <c r="AF118" s="97">
        <v>9.5462119999999997E-4</v>
      </c>
      <c r="AG118" s="99">
        <v>7.3853090655000004</v>
      </c>
      <c r="AH118" s="97">
        <v>5.8983312835000001</v>
      </c>
      <c r="AI118" s="97">
        <v>9.2471560803999999</v>
      </c>
      <c r="AJ118" s="97">
        <v>2.0342959583</v>
      </c>
      <c r="AK118" s="97">
        <v>1.3348613196000001</v>
      </c>
      <c r="AL118" s="97">
        <v>3.1002172172</v>
      </c>
      <c r="AM118" s="97">
        <v>0.42231640739999998</v>
      </c>
      <c r="AN118" s="97">
        <v>1.2311524885</v>
      </c>
      <c r="AO118" s="97">
        <v>0.74082589889999995</v>
      </c>
      <c r="AP118" s="97">
        <v>2.0460089909999999</v>
      </c>
      <c r="AQ118" s="97">
        <v>0.81115647469999996</v>
      </c>
      <c r="AR118" s="97">
        <v>0.93895589950000002</v>
      </c>
      <c r="AS118" s="97">
        <v>0.56008688799999995</v>
      </c>
      <c r="AT118" s="97">
        <v>1.5741096604</v>
      </c>
      <c r="AU118" s="96" t="s">
        <v>28</v>
      </c>
      <c r="AV118" s="96" t="s">
        <v>28</v>
      </c>
      <c r="AW118" s="96">
        <v>3</v>
      </c>
      <c r="AX118" s="96" t="s">
        <v>28</v>
      </c>
      <c r="AY118" s="96" t="s">
        <v>28</v>
      </c>
      <c r="AZ118" s="96" t="s">
        <v>28</v>
      </c>
      <c r="BA118" s="96" t="s">
        <v>28</v>
      </c>
      <c r="BB118" s="96" t="s">
        <v>28</v>
      </c>
      <c r="BC118" s="108">
        <v>-3</v>
      </c>
      <c r="BD118" s="109">
        <v>13.2</v>
      </c>
      <c r="BE118" s="109">
        <v>12.6</v>
      </c>
      <c r="BF118" s="109">
        <v>15.2</v>
      </c>
      <c r="BQ118" s="52"/>
      <c r="CC118" s="4"/>
      <c r="CO118" s="4"/>
    </row>
    <row r="119" spans="1:93" x14ac:dyDescent="0.3">
      <c r="A119" s="10"/>
      <c r="B119" t="s">
        <v>124</v>
      </c>
      <c r="C119" s="96">
        <v>28</v>
      </c>
      <c r="D119" s="106">
        <v>17317</v>
      </c>
      <c r="E119" s="107">
        <v>24.783500229000001</v>
      </c>
      <c r="F119" s="97">
        <v>14.717741659</v>
      </c>
      <c r="G119" s="97">
        <v>41.733432878000002</v>
      </c>
      <c r="H119" s="97">
        <v>2.4027974E-9</v>
      </c>
      <c r="I119" s="99">
        <v>16.169082405000001</v>
      </c>
      <c r="J119" s="97">
        <v>11.164091904999999</v>
      </c>
      <c r="K119" s="97">
        <v>23.417867572999999</v>
      </c>
      <c r="L119" s="97">
        <v>4.8879928627</v>
      </c>
      <c r="M119" s="97">
        <v>2.9027464045000002</v>
      </c>
      <c r="N119" s="97">
        <v>8.2309891722999993</v>
      </c>
      <c r="O119" s="106">
        <v>22</v>
      </c>
      <c r="P119" s="106">
        <v>18193</v>
      </c>
      <c r="Q119" s="107">
        <v>17.293566169000002</v>
      </c>
      <c r="R119" s="97">
        <v>9.9052065634000002</v>
      </c>
      <c r="S119" s="97">
        <v>30.192952458000001</v>
      </c>
      <c r="T119" s="97">
        <v>3.2648672999999998E-6</v>
      </c>
      <c r="U119" s="99">
        <v>12.092563073999999</v>
      </c>
      <c r="V119" s="97">
        <v>7.9623558419</v>
      </c>
      <c r="W119" s="97">
        <v>18.365177919000001</v>
      </c>
      <c r="X119" s="97">
        <v>3.7550387365</v>
      </c>
      <c r="Y119" s="97">
        <v>2.1507671681999998</v>
      </c>
      <c r="Z119" s="97">
        <v>6.5559471619999998</v>
      </c>
      <c r="AA119" s="106">
        <v>21</v>
      </c>
      <c r="AB119" s="106">
        <v>19171</v>
      </c>
      <c r="AC119" s="107">
        <v>15.507080178000001</v>
      </c>
      <c r="AD119" s="97">
        <v>8.8133696281000002</v>
      </c>
      <c r="AE119" s="97">
        <v>27.284630713999999</v>
      </c>
      <c r="AF119" s="97">
        <v>2.7557042000000001E-6</v>
      </c>
      <c r="AG119" s="99">
        <v>10.954045172000001</v>
      </c>
      <c r="AH119" s="97">
        <v>7.1421196678000003</v>
      </c>
      <c r="AI119" s="97">
        <v>16.800489380999998</v>
      </c>
      <c r="AJ119" s="97">
        <v>3.8633891131000002</v>
      </c>
      <c r="AK119" s="97">
        <v>2.1957374232000002</v>
      </c>
      <c r="AL119" s="97">
        <v>6.7976139959999999</v>
      </c>
      <c r="AM119" s="97">
        <v>0.76646583810000002</v>
      </c>
      <c r="AN119" s="97">
        <v>0.89669649549999997</v>
      </c>
      <c r="AO119" s="97">
        <v>0.43666073979999998</v>
      </c>
      <c r="AP119" s="97">
        <v>1.8413943175</v>
      </c>
      <c r="AQ119" s="97">
        <v>0.3029592217</v>
      </c>
      <c r="AR119" s="97">
        <v>0.69778546249999995</v>
      </c>
      <c r="AS119" s="97">
        <v>0.3518641965</v>
      </c>
      <c r="AT119" s="97">
        <v>1.383785439</v>
      </c>
      <c r="AU119" s="96">
        <v>1</v>
      </c>
      <c r="AV119" s="96">
        <v>2</v>
      </c>
      <c r="AW119" s="96">
        <v>3</v>
      </c>
      <c r="AX119" s="96" t="s">
        <v>28</v>
      </c>
      <c r="AY119" s="96" t="s">
        <v>28</v>
      </c>
      <c r="AZ119" s="96" t="s">
        <v>28</v>
      </c>
      <c r="BA119" s="96" t="s">
        <v>28</v>
      </c>
      <c r="BB119" s="96" t="s">
        <v>28</v>
      </c>
      <c r="BC119" s="108" t="s">
        <v>228</v>
      </c>
      <c r="BD119" s="109">
        <v>5.6</v>
      </c>
      <c r="BE119" s="109">
        <v>4.4000000000000004</v>
      </c>
      <c r="BF119" s="109">
        <v>4.2</v>
      </c>
      <c r="BQ119" s="52"/>
      <c r="CC119" s="4"/>
      <c r="CO119" s="4"/>
    </row>
    <row r="120" spans="1:93" s="3" customFormat="1" x14ac:dyDescent="0.3">
      <c r="A120" s="10"/>
      <c r="B120" s="3" t="s">
        <v>198</v>
      </c>
      <c r="C120" s="102">
        <v>207</v>
      </c>
      <c r="D120" s="103">
        <v>368657</v>
      </c>
      <c r="E120" s="98">
        <v>4.8449270156999997</v>
      </c>
      <c r="F120" s="104">
        <v>3.3099202647000001</v>
      </c>
      <c r="G120" s="104">
        <v>7.0918076299999999</v>
      </c>
      <c r="H120" s="104">
        <v>0.81508226429999997</v>
      </c>
      <c r="I120" s="105">
        <v>5.6149754379000001</v>
      </c>
      <c r="J120" s="104">
        <v>4.8998779658</v>
      </c>
      <c r="K120" s="104">
        <v>6.4344355895999996</v>
      </c>
      <c r="L120" s="104">
        <v>0.95555383439999997</v>
      </c>
      <c r="M120" s="104">
        <v>0.65280797629999998</v>
      </c>
      <c r="N120" s="104">
        <v>1.3987009404999999</v>
      </c>
      <c r="O120" s="103">
        <v>234</v>
      </c>
      <c r="P120" s="103">
        <v>378969</v>
      </c>
      <c r="Q120" s="98">
        <v>5.1128069361000001</v>
      </c>
      <c r="R120" s="104">
        <v>3.5093718602999999</v>
      </c>
      <c r="S120" s="104">
        <v>7.4488529018999996</v>
      </c>
      <c r="T120" s="104">
        <v>0.58620829640000005</v>
      </c>
      <c r="U120" s="105">
        <v>6.1746475304999997</v>
      </c>
      <c r="V120" s="104">
        <v>5.4320953686999998</v>
      </c>
      <c r="W120" s="104">
        <v>7.0187044848999998</v>
      </c>
      <c r="X120" s="104">
        <v>1.1101694069000001</v>
      </c>
      <c r="Y120" s="104">
        <v>0.76200750890000002</v>
      </c>
      <c r="Z120" s="104">
        <v>1.6174067809999999</v>
      </c>
      <c r="AA120" s="103">
        <v>201</v>
      </c>
      <c r="AB120" s="103">
        <v>385767</v>
      </c>
      <c r="AC120" s="98">
        <v>4.3032036084999996</v>
      </c>
      <c r="AD120" s="104">
        <v>2.9522449991999999</v>
      </c>
      <c r="AE120" s="104">
        <v>6.2723660472000002</v>
      </c>
      <c r="AF120" s="104">
        <v>0.71729344510000004</v>
      </c>
      <c r="AG120" s="105">
        <v>5.2103990231999999</v>
      </c>
      <c r="AH120" s="104">
        <v>4.5376590004999997</v>
      </c>
      <c r="AI120" s="104">
        <v>5.9828775097999998</v>
      </c>
      <c r="AJ120" s="104">
        <v>1.0720877033</v>
      </c>
      <c r="AK120" s="104">
        <v>0.73551378199999995</v>
      </c>
      <c r="AL120" s="104">
        <v>1.5626791390000001</v>
      </c>
      <c r="AM120" s="104">
        <v>0.41487164879999999</v>
      </c>
      <c r="AN120" s="104">
        <v>0.84165188759999998</v>
      </c>
      <c r="AO120" s="104">
        <v>0.55611394780000001</v>
      </c>
      <c r="AP120" s="104">
        <v>1.2737999157</v>
      </c>
      <c r="AQ120" s="104">
        <v>0.8000094781</v>
      </c>
      <c r="AR120" s="104">
        <v>1.0552908060999999</v>
      </c>
      <c r="AS120" s="104">
        <v>0.69590487879999996</v>
      </c>
      <c r="AT120" s="104">
        <v>1.6002742894999999</v>
      </c>
      <c r="AU120" s="102" t="s">
        <v>28</v>
      </c>
      <c r="AV120" s="102" t="s">
        <v>28</v>
      </c>
      <c r="AW120" s="102" t="s">
        <v>28</v>
      </c>
      <c r="AX120" s="102" t="s">
        <v>28</v>
      </c>
      <c r="AY120" s="102" t="s">
        <v>28</v>
      </c>
      <c r="AZ120" s="102" t="s">
        <v>28</v>
      </c>
      <c r="BA120" s="102" t="s">
        <v>28</v>
      </c>
      <c r="BB120" s="102" t="s">
        <v>28</v>
      </c>
      <c r="BC120" s="100" t="s">
        <v>28</v>
      </c>
      <c r="BD120" s="101">
        <v>41.4</v>
      </c>
      <c r="BE120" s="101">
        <v>46.8</v>
      </c>
      <c r="BF120" s="101">
        <v>40.200000000000003</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96">
        <v>91</v>
      </c>
      <c r="D121" s="106">
        <v>240382</v>
      </c>
      <c r="E121" s="107">
        <v>3.3638298954999999</v>
      </c>
      <c r="F121" s="97">
        <v>2.2275285603000001</v>
      </c>
      <c r="G121" s="97">
        <v>5.0797784446999996</v>
      </c>
      <c r="H121" s="97">
        <v>5.1049202199999998E-2</v>
      </c>
      <c r="I121" s="99">
        <v>3.7856411878</v>
      </c>
      <c r="J121" s="97">
        <v>3.0825439760000002</v>
      </c>
      <c r="K121" s="97">
        <v>4.6491077869000001</v>
      </c>
      <c r="L121" s="97">
        <v>0.66344044899999999</v>
      </c>
      <c r="M121" s="97">
        <v>0.4393303449</v>
      </c>
      <c r="N121" s="97">
        <v>1.0018730426</v>
      </c>
      <c r="O121" s="106">
        <v>100</v>
      </c>
      <c r="P121" s="106">
        <v>263214</v>
      </c>
      <c r="Q121" s="107">
        <v>3.5321427903</v>
      </c>
      <c r="R121" s="97">
        <v>2.3532202758</v>
      </c>
      <c r="S121" s="97">
        <v>5.3016850225000001</v>
      </c>
      <c r="T121" s="97">
        <v>0.20036675139999999</v>
      </c>
      <c r="U121" s="99">
        <v>3.7991900127</v>
      </c>
      <c r="V121" s="97">
        <v>3.1229919199</v>
      </c>
      <c r="W121" s="97">
        <v>4.6218002233000002</v>
      </c>
      <c r="X121" s="97">
        <v>0.76695187509999996</v>
      </c>
      <c r="Y121" s="97">
        <v>0.51096651810000004</v>
      </c>
      <c r="Z121" s="97">
        <v>1.1511814529</v>
      </c>
      <c r="AA121" s="106">
        <v>116</v>
      </c>
      <c r="AB121" s="106">
        <v>277485</v>
      </c>
      <c r="AC121" s="107">
        <v>3.5350153670000002</v>
      </c>
      <c r="AD121" s="97">
        <v>2.3751026978000001</v>
      </c>
      <c r="AE121" s="97">
        <v>5.2613866577000001</v>
      </c>
      <c r="AF121" s="97">
        <v>0.5312542857</v>
      </c>
      <c r="AG121" s="99">
        <v>4.1804061481000003</v>
      </c>
      <c r="AH121" s="97">
        <v>3.48486853</v>
      </c>
      <c r="AI121" s="97">
        <v>5.0147646640000003</v>
      </c>
      <c r="AJ121" s="97">
        <v>0.88070350620000004</v>
      </c>
      <c r="AK121" s="97">
        <v>0.59172621800000003</v>
      </c>
      <c r="AL121" s="97">
        <v>1.3108066573999999</v>
      </c>
      <c r="AM121" s="97">
        <v>0.99723283019999998</v>
      </c>
      <c r="AN121" s="97">
        <v>1.0008132674000001</v>
      </c>
      <c r="AO121" s="97">
        <v>0.63216464969999997</v>
      </c>
      <c r="AP121" s="97">
        <v>1.5844403776</v>
      </c>
      <c r="AQ121" s="97">
        <v>0.83880713750000002</v>
      </c>
      <c r="AR121" s="97">
        <v>1.0500360898000001</v>
      </c>
      <c r="AS121" s="97">
        <v>0.6559938286</v>
      </c>
      <c r="AT121" s="97">
        <v>1.6807715894999999</v>
      </c>
      <c r="AU121" s="96" t="s">
        <v>28</v>
      </c>
      <c r="AV121" s="96" t="s">
        <v>28</v>
      </c>
      <c r="AW121" s="96" t="s">
        <v>28</v>
      </c>
      <c r="AX121" s="96" t="s">
        <v>28</v>
      </c>
      <c r="AY121" s="96" t="s">
        <v>28</v>
      </c>
      <c r="AZ121" s="96" t="s">
        <v>28</v>
      </c>
      <c r="BA121" s="96" t="s">
        <v>28</v>
      </c>
      <c r="BB121" s="96" t="s">
        <v>28</v>
      </c>
      <c r="BC121" s="108" t="s">
        <v>28</v>
      </c>
      <c r="BD121" s="109">
        <v>18.2</v>
      </c>
      <c r="BE121" s="109">
        <v>20</v>
      </c>
      <c r="BF121" s="109">
        <v>23.2</v>
      </c>
    </row>
    <row r="122" spans="1:93" x14ac:dyDescent="0.3">
      <c r="A122" s="10"/>
      <c r="B122" t="s">
        <v>200</v>
      </c>
      <c r="C122" s="96">
        <v>162</v>
      </c>
      <c r="D122" s="106">
        <v>207647</v>
      </c>
      <c r="E122" s="107">
        <v>7.5437263605</v>
      </c>
      <c r="F122" s="97">
        <v>5.1138077387000003</v>
      </c>
      <c r="G122" s="97">
        <v>11.128264947</v>
      </c>
      <c r="H122" s="97">
        <v>4.5171097200000003E-2</v>
      </c>
      <c r="I122" s="99">
        <v>7.8017019267999999</v>
      </c>
      <c r="J122" s="97">
        <v>6.6882522495999996</v>
      </c>
      <c r="K122" s="97">
        <v>9.1005169486999993</v>
      </c>
      <c r="L122" s="97">
        <v>1.4878318343000001</v>
      </c>
      <c r="M122" s="97">
        <v>1.0085845622</v>
      </c>
      <c r="N122" s="97">
        <v>2.1948021517999998</v>
      </c>
      <c r="O122" s="106">
        <v>131</v>
      </c>
      <c r="P122" s="106">
        <v>204568</v>
      </c>
      <c r="Q122" s="107">
        <v>5.3952258903999999</v>
      </c>
      <c r="R122" s="97">
        <v>3.6206181679</v>
      </c>
      <c r="S122" s="97">
        <v>8.0396388289999994</v>
      </c>
      <c r="T122" s="97">
        <v>0.4367174083</v>
      </c>
      <c r="U122" s="99">
        <v>6.4037386100999996</v>
      </c>
      <c r="V122" s="97">
        <v>5.3958985069000001</v>
      </c>
      <c r="W122" s="97">
        <v>7.5998220007999997</v>
      </c>
      <c r="X122" s="97">
        <v>1.1714924504999999</v>
      </c>
      <c r="Y122" s="97">
        <v>0.78616297749999997</v>
      </c>
      <c r="Z122" s="97">
        <v>1.7456870916</v>
      </c>
      <c r="AA122" s="106">
        <v>135</v>
      </c>
      <c r="AB122" s="106">
        <v>204846</v>
      </c>
      <c r="AC122" s="107">
        <v>5.5296666726000003</v>
      </c>
      <c r="AD122" s="97">
        <v>3.7185269554999998</v>
      </c>
      <c r="AE122" s="97">
        <v>8.2229371671999996</v>
      </c>
      <c r="AF122" s="97">
        <v>0.1135418943</v>
      </c>
      <c r="AG122" s="99">
        <v>6.5903166281000001</v>
      </c>
      <c r="AH122" s="97">
        <v>5.5673242500000004</v>
      </c>
      <c r="AI122" s="97">
        <v>7.8012832212000003</v>
      </c>
      <c r="AJ122" s="97">
        <v>1.3776451645000001</v>
      </c>
      <c r="AK122" s="97">
        <v>0.92642305270000003</v>
      </c>
      <c r="AL122" s="97">
        <v>2.0486387871999998</v>
      </c>
      <c r="AM122" s="97">
        <v>0.91507077780000001</v>
      </c>
      <c r="AN122" s="97">
        <v>1.0249184713999999</v>
      </c>
      <c r="AO122" s="97">
        <v>0.65198318239999997</v>
      </c>
      <c r="AP122" s="97">
        <v>1.6111732655</v>
      </c>
      <c r="AQ122" s="97">
        <v>0.1388065218</v>
      </c>
      <c r="AR122" s="97">
        <v>0.71519374280000003</v>
      </c>
      <c r="AS122" s="97">
        <v>0.45884879039999998</v>
      </c>
      <c r="AT122" s="97">
        <v>1.1147508732</v>
      </c>
      <c r="AU122" s="96" t="s">
        <v>28</v>
      </c>
      <c r="AV122" s="96" t="s">
        <v>28</v>
      </c>
      <c r="AW122" s="96" t="s">
        <v>28</v>
      </c>
      <c r="AX122" s="96" t="s">
        <v>28</v>
      </c>
      <c r="AY122" s="96" t="s">
        <v>28</v>
      </c>
      <c r="AZ122" s="96" t="s">
        <v>28</v>
      </c>
      <c r="BA122" s="96" t="s">
        <v>28</v>
      </c>
      <c r="BB122" s="96" t="s">
        <v>28</v>
      </c>
      <c r="BC122" s="108" t="s">
        <v>28</v>
      </c>
      <c r="BD122" s="109">
        <v>32.4</v>
      </c>
      <c r="BE122" s="109">
        <v>26.2</v>
      </c>
      <c r="BF122" s="109">
        <v>27</v>
      </c>
      <c r="BQ122" s="52"/>
      <c r="CC122" s="4"/>
      <c r="CO122" s="4"/>
    </row>
    <row r="123" spans="1:93" s="3" customFormat="1" x14ac:dyDescent="0.3">
      <c r="A123" s="10"/>
      <c r="B123" s="3" t="s">
        <v>125</v>
      </c>
      <c r="C123" s="102">
        <v>107</v>
      </c>
      <c r="D123" s="103">
        <v>188657</v>
      </c>
      <c r="E123" s="98">
        <v>7.2814883364999998</v>
      </c>
      <c r="F123" s="104">
        <v>4.8451338858000002</v>
      </c>
      <c r="G123" s="104">
        <v>10.942953000999999</v>
      </c>
      <c r="H123" s="104">
        <v>8.1609251899999999E-2</v>
      </c>
      <c r="I123" s="105">
        <v>5.6716686896999997</v>
      </c>
      <c r="J123" s="104">
        <v>4.6926924734000002</v>
      </c>
      <c r="K123" s="104">
        <v>6.8548761524000001</v>
      </c>
      <c r="L123" s="104">
        <v>1.4361112307999999</v>
      </c>
      <c r="M123" s="104">
        <v>0.95559463489999996</v>
      </c>
      <c r="N123" s="104">
        <v>2.1582535021</v>
      </c>
      <c r="O123" s="103">
        <v>77</v>
      </c>
      <c r="P123" s="103">
        <v>192047</v>
      </c>
      <c r="Q123" s="98">
        <v>4.5077301918000003</v>
      </c>
      <c r="R123" s="104">
        <v>2.9509842642000002</v>
      </c>
      <c r="S123" s="104">
        <v>6.8857132612000003</v>
      </c>
      <c r="T123" s="104">
        <v>0.92098069999999999</v>
      </c>
      <c r="U123" s="105">
        <v>4.0094351902999996</v>
      </c>
      <c r="V123" s="104">
        <v>3.2068583656</v>
      </c>
      <c r="W123" s="104">
        <v>5.0128720114999998</v>
      </c>
      <c r="X123" s="104">
        <v>0.97878605939999996</v>
      </c>
      <c r="Y123" s="104">
        <v>0.64076201020000001</v>
      </c>
      <c r="Z123" s="104">
        <v>1.4951294470000001</v>
      </c>
      <c r="AA123" s="103">
        <v>81</v>
      </c>
      <c r="AB123" s="103">
        <v>188529</v>
      </c>
      <c r="AC123" s="98">
        <v>4.5097602864999997</v>
      </c>
      <c r="AD123" s="104">
        <v>2.9654419008000001</v>
      </c>
      <c r="AE123" s="104">
        <v>6.8583160695999998</v>
      </c>
      <c r="AF123" s="104">
        <v>0.58600529700000004</v>
      </c>
      <c r="AG123" s="105">
        <v>4.2964212401999999</v>
      </c>
      <c r="AH123" s="104">
        <v>3.4556432882000001</v>
      </c>
      <c r="AI123" s="104">
        <v>5.3417653195000003</v>
      </c>
      <c r="AJ123" s="104">
        <v>1.1235486367</v>
      </c>
      <c r="AK123" s="104">
        <v>0.73880161990000004</v>
      </c>
      <c r="AL123" s="104">
        <v>1.7086610331000001</v>
      </c>
      <c r="AM123" s="104">
        <v>0.99857235249999998</v>
      </c>
      <c r="AN123" s="104">
        <v>1.0004503585</v>
      </c>
      <c r="AO123" s="104">
        <v>0.61094102800000005</v>
      </c>
      <c r="AP123" s="104">
        <v>1.6382938353000001</v>
      </c>
      <c r="AQ123" s="104">
        <v>5.1047639200000001E-2</v>
      </c>
      <c r="AR123" s="104">
        <v>0.61906714439999999</v>
      </c>
      <c r="AS123" s="104">
        <v>0.38240813089999998</v>
      </c>
      <c r="AT123" s="104">
        <v>1.0021861419</v>
      </c>
      <c r="AU123" s="102" t="s">
        <v>28</v>
      </c>
      <c r="AV123" s="102" t="s">
        <v>28</v>
      </c>
      <c r="AW123" s="102" t="s">
        <v>28</v>
      </c>
      <c r="AX123" s="102" t="s">
        <v>28</v>
      </c>
      <c r="AY123" s="102" t="s">
        <v>28</v>
      </c>
      <c r="AZ123" s="102" t="s">
        <v>28</v>
      </c>
      <c r="BA123" s="102" t="s">
        <v>28</v>
      </c>
      <c r="BB123" s="102" t="s">
        <v>28</v>
      </c>
      <c r="BC123" s="100" t="s">
        <v>28</v>
      </c>
      <c r="BD123" s="101">
        <v>21.4</v>
      </c>
      <c r="BE123" s="101">
        <v>15.4</v>
      </c>
      <c r="BF123" s="101">
        <v>16.2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96">
        <v>122</v>
      </c>
      <c r="D124" s="106">
        <v>137989</v>
      </c>
      <c r="E124" s="107">
        <v>13.609074849000001</v>
      </c>
      <c r="F124" s="97">
        <v>9.1856781368</v>
      </c>
      <c r="G124" s="97">
        <v>20.162574334999999</v>
      </c>
      <c r="H124" s="97">
        <v>8.5268077000000002E-7</v>
      </c>
      <c r="I124" s="99">
        <v>8.8412844501999999</v>
      </c>
      <c r="J124" s="97">
        <v>7.4037406395999996</v>
      </c>
      <c r="K124" s="97">
        <v>10.557948276999999</v>
      </c>
      <c r="L124" s="97">
        <v>2.6840865945000001</v>
      </c>
      <c r="M124" s="97">
        <v>1.8116702143000001</v>
      </c>
      <c r="N124" s="97">
        <v>3.9766182554</v>
      </c>
      <c r="O124" s="106">
        <v>95</v>
      </c>
      <c r="P124" s="106">
        <v>146438</v>
      </c>
      <c r="Q124" s="107">
        <v>9.5657250329999997</v>
      </c>
      <c r="R124" s="97">
        <v>6.3733763791999998</v>
      </c>
      <c r="S124" s="97">
        <v>14.357083273000001</v>
      </c>
      <c r="T124" s="97">
        <v>4.1844970000000001E-4</v>
      </c>
      <c r="U124" s="99">
        <v>6.4873871536000003</v>
      </c>
      <c r="V124" s="97">
        <v>5.3056473552999996</v>
      </c>
      <c r="W124" s="97">
        <v>7.9323387445</v>
      </c>
      <c r="X124" s="97">
        <v>2.0770538413000001</v>
      </c>
      <c r="Y124" s="97">
        <v>1.3838831708999999</v>
      </c>
      <c r="Z124" s="97">
        <v>3.1174254810000002</v>
      </c>
      <c r="AA124" s="106">
        <v>114</v>
      </c>
      <c r="AB124" s="106">
        <v>153865</v>
      </c>
      <c r="AC124" s="107">
        <v>10.539945599999999</v>
      </c>
      <c r="AD124" s="97">
        <v>7.1147122112999996</v>
      </c>
      <c r="AE124" s="97">
        <v>15.614187891</v>
      </c>
      <c r="AF124" s="97">
        <v>1.4746686000000001E-6</v>
      </c>
      <c r="AG124" s="99">
        <v>7.4090923862000002</v>
      </c>
      <c r="AH124" s="97">
        <v>6.1665560221</v>
      </c>
      <c r="AI124" s="97">
        <v>8.9019948557999999</v>
      </c>
      <c r="AJ124" s="97">
        <v>2.6258915681000001</v>
      </c>
      <c r="AK124" s="97">
        <v>1.7725388263999999</v>
      </c>
      <c r="AL124" s="97">
        <v>3.8900736188999998</v>
      </c>
      <c r="AM124" s="97">
        <v>0.6760527355</v>
      </c>
      <c r="AN124" s="97">
        <v>1.1018449268999999</v>
      </c>
      <c r="AO124" s="97">
        <v>0.69912223939999996</v>
      </c>
      <c r="AP124" s="97">
        <v>1.7365521716000001</v>
      </c>
      <c r="AQ124" s="97">
        <v>0.1278056914</v>
      </c>
      <c r="AR124" s="97">
        <v>0.70289311649999997</v>
      </c>
      <c r="AS124" s="97">
        <v>0.44650392840000003</v>
      </c>
      <c r="AT124" s="97">
        <v>1.1065047848</v>
      </c>
      <c r="AU124" s="96">
        <v>1</v>
      </c>
      <c r="AV124" s="96">
        <v>2</v>
      </c>
      <c r="AW124" s="96">
        <v>3</v>
      </c>
      <c r="AX124" s="96" t="s">
        <v>28</v>
      </c>
      <c r="AY124" s="96" t="s">
        <v>28</v>
      </c>
      <c r="AZ124" s="96" t="s">
        <v>28</v>
      </c>
      <c r="BA124" s="96" t="s">
        <v>28</v>
      </c>
      <c r="BB124" s="96" t="s">
        <v>28</v>
      </c>
      <c r="BC124" s="108" t="s">
        <v>228</v>
      </c>
      <c r="BD124" s="109">
        <v>24.4</v>
      </c>
      <c r="BE124" s="109">
        <v>19</v>
      </c>
      <c r="BF124" s="109">
        <v>22.8</v>
      </c>
      <c r="BQ124" s="52"/>
      <c r="CC124" s="4"/>
      <c r="CO124" s="4"/>
    </row>
    <row r="125" spans="1:93" x14ac:dyDescent="0.3">
      <c r="A125" s="10"/>
      <c r="B125" t="s">
        <v>127</v>
      </c>
      <c r="C125" s="96">
        <v>27</v>
      </c>
      <c r="D125" s="106">
        <v>39609</v>
      </c>
      <c r="E125" s="107">
        <v>12.194281373000001</v>
      </c>
      <c r="F125" s="97">
        <v>7.2278460683999999</v>
      </c>
      <c r="G125" s="97">
        <v>20.573279617000001</v>
      </c>
      <c r="H125" s="97">
        <v>1.0069817999999999E-3</v>
      </c>
      <c r="I125" s="99">
        <v>6.8166325834999997</v>
      </c>
      <c r="J125" s="97">
        <v>4.6747250544999996</v>
      </c>
      <c r="K125" s="97">
        <v>9.9399385497000008</v>
      </c>
      <c r="L125" s="97">
        <v>2.4050501245999998</v>
      </c>
      <c r="M125" s="97">
        <v>1.4255314894</v>
      </c>
      <c r="N125" s="97">
        <v>4.0576207153999997</v>
      </c>
      <c r="O125" s="106">
        <v>46</v>
      </c>
      <c r="P125" s="106">
        <v>44085</v>
      </c>
      <c r="Q125" s="107">
        <v>17.7793375</v>
      </c>
      <c r="R125" s="97">
        <v>11.224497162</v>
      </c>
      <c r="S125" s="97">
        <v>28.162049257</v>
      </c>
      <c r="T125" s="97">
        <v>8.6001492000000005E-9</v>
      </c>
      <c r="U125" s="99">
        <v>10.434388114000001</v>
      </c>
      <c r="V125" s="97">
        <v>7.8156331438000004</v>
      </c>
      <c r="W125" s="97">
        <v>13.930599518999999</v>
      </c>
      <c r="X125" s="97">
        <v>3.8605167013999999</v>
      </c>
      <c r="Y125" s="97">
        <v>2.4372313510999999</v>
      </c>
      <c r="Z125" s="97">
        <v>6.1149669664999999</v>
      </c>
      <c r="AA125" s="106">
        <v>40</v>
      </c>
      <c r="AB125" s="106">
        <v>46074</v>
      </c>
      <c r="AC125" s="107">
        <v>12.876886109000001</v>
      </c>
      <c r="AD125" s="97">
        <v>8.0223619773999992</v>
      </c>
      <c r="AE125" s="97">
        <v>20.668999522</v>
      </c>
      <c r="AF125" s="97">
        <v>1.3779383E-6</v>
      </c>
      <c r="AG125" s="99">
        <v>8.6816859833999995</v>
      </c>
      <c r="AH125" s="97">
        <v>6.3682087645000003</v>
      </c>
      <c r="AI125" s="97">
        <v>11.835615681</v>
      </c>
      <c r="AJ125" s="97">
        <v>3.2081101687000002</v>
      </c>
      <c r="AK125" s="97">
        <v>1.9986680644999999</v>
      </c>
      <c r="AL125" s="97">
        <v>5.1494147716000001</v>
      </c>
      <c r="AM125" s="97">
        <v>0.26599111590000002</v>
      </c>
      <c r="AN125" s="97">
        <v>0.72426130099999997</v>
      </c>
      <c r="AO125" s="97">
        <v>0.41023110210000002</v>
      </c>
      <c r="AP125" s="97">
        <v>1.2786803084</v>
      </c>
      <c r="AQ125" s="97">
        <v>0.2252197165</v>
      </c>
      <c r="AR125" s="97">
        <v>1.4580061716999999</v>
      </c>
      <c r="AS125" s="97">
        <v>0.79269456890000001</v>
      </c>
      <c r="AT125" s="97">
        <v>2.6817163634000001</v>
      </c>
      <c r="AU125" s="96">
        <v>1</v>
      </c>
      <c r="AV125" s="96">
        <v>2</v>
      </c>
      <c r="AW125" s="96">
        <v>3</v>
      </c>
      <c r="AX125" s="96" t="s">
        <v>28</v>
      </c>
      <c r="AY125" s="96" t="s">
        <v>28</v>
      </c>
      <c r="AZ125" s="96" t="s">
        <v>28</v>
      </c>
      <c r="BA125" s="96" t="s">
        <v>28</v>
      </c>
      <c r="BB125" s="96" t="s">
        <v>28</v>
      </c>
      <c r="BC125" s="108" t="s">
        <v>228</v>
      </c>
      <c r="BD125" s="109">
        <v>5.4</v>
      </c>
      <c r="BE125" s="109">
        <v>9.1999999999999993</v>
      </c>
      <c r="BF125" s="109">
        <v>8</v>
      </c>
      <c r="BQ125" s="52"/>
      <c r="CC125" s="4"/>
      <c r="CO125" s="4"/>
    </row>
    <row r="126" spans="1:93" s="3" customFormat="1" x14ac:dyDescent="0.3">
      <c r="A126" s="10" t="s">
        <v>234</v>
      </c>
      <c r="B126" s="3" t="s">
        <v>51</v>
      </c>
      <c r="C126" s="102">
        <v>97</v>
      </c>
      <c r="D126" s="103">
        <v>366940</v>
      </c>
      <c r="E126" s="98">
        <v>2.2786758854000002</v>
      </c>
      <c r="F126" s="104">
        <v>1.5116840134</v>
      </c>
      <c r="G126" s="104">
        <v>3.4348208652999999</v>
      </c>
      <c r="H126" s="104">
        <v>1.3349330000000001E-4</v>
      </c>
      <c r="I126" s="105">
        <v>2.6434839483000001</v>
      </c>
      <c r="J126" s="104">
        <v>2.1664579069999998</v>
      </c>
      <c r="K126" s="104">
        <v>3.2255449609000002</v>
      </c>
      <c r="L126" s="104">
        <v>0.44941801450000002</v>
      </c>
      <c r="M126" s="104">
        <v>0.29814596809999999</v>
      </c>
      <c r="N126" s="104">
        <v>0.67744183499999999</v>
      </c>
      <c r="O126" s="103">
        <v>107</v>
      </c>
      <c r="P126" s="103">
        <v>451079</v>
      </c>
      <c r="Q126" s="98">
        <v>2.2274562355</v>
      </c>
      <c r="R126" s="104">
        <v>1.4870667873000001</v>
      </c>
      <c r="S126" s="104">
        <v>3.3364750820000002</v>
      </c>
      <c r="T126" s="104">
        <v>4.2595220000000002E-4</v>
      </c>
      <c r="U126" s="105">
        <v>2.3720900330000001</v>
      </c>
      <c r="V126" s="104">
        <v>1.9626479706</v>
      </c>
      <c r="W126" s="104">
        <v>2.8669487391000001</v>
      </c>
      <c r="X126" s="104">
        <v>0.48365874139999998</v>
      </c>
      <c r="Y126" s="104">
        <v>0.32289426799999998</v>
      </c>
      <c r="Z126" s="104">
        <v>0.72446556449999999</v>
      </c>
      <c r="AA126" s="103">
        <v>125</v>
      </c>
      <c r="AB126" s="103">
        <v>490521</v>
      </c>
      <c r="AC126" s="98">
        <v>2.1896202034000001</v>
      </c>
      <c r="AD126" s="104">
        <v>1.4805063334999999</v>
      </c>
      <c r="AE126" s="104">
        <v>3.2383763085999999</v>
      </c>
      <c r="AF126" s="104">
        <v>2.4042181000000001E-3</v>
      </c>
      <c r="AG126" s="105">
        <v>2.5483108776000001</v>
      </c>
      <c r="AH126" s="104">
        <v>2.1385461535000001</v>
      </c>
      <c r="AI126" s="104">
        <v>3.0365902173000001</v>
      </c>
      <c r="AJ126" s="104">
        <v>0.5455156457</v>
      </c>
      <c r="AK126" s="104">
        <v>0.36884906670000001</v>
      </c>
      <c r="AL126" s="104">
        <v>0.80679970899999998</v>
      </c>
      <c r="AM126" s="104">
        <v>0.94078398809999997</v>
      </c>
      <c r="AN126" s="104">
        <v>0.98301379330000005</v>
      </c>
      <c r="AO126" s="104">
        <v>0.62553022650000001</v>
      </c>
      <c r="AP126" s="104">
        <v>1.5447952421</v>
      </c>
      <c r="AQ126" s="104">
        <v>0.9239520068</v>
      </c>
      <c r="AR126" s="104">
        <v>0.97752218719999995</v>
      </c>
      <c r="AS126" s="104">
        <v>0.61291717960000003</v>
      </c>
      <c r="AT126" s="104">
        <v>1.5590191601000001</v>
      </c>
      <c r="AU126" s="102">
        <v>1</v>
      </c>
      <c r="AV126" s="102">
        <v>2</v>
      </c>
      <c r="AW126" s="102">
        <v>3</v>
      </c>
      <c r="AX126" s="102" t="s">
        <v>28</v>
      </c>
      <c r="AY126" s="102" t="s">
        <v>28</v>
      </c>
      <c r="AZ126" s="102" t="s">
        <v>28</v>
      </c>
      <c r="BA126" s="102" t="s">
        <v>28</v>
      </c>
      <c r="BB126" s="102" t="s">
        <v>28</v>
      </c>
      <c r="BC126" s="100" t="s">
        <v>228</v>
      </c>
      <c r="BD126" s="101">
        <v>19.399999999999999</v>
      </c>
      <c r="BE126" s="101">
        <v>21.4</v>
      </c>
      <c r="BF126" s="101">
        <v>25</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96">
        <v>70</v>
      </c>
      <c r="D127" s="106">
        <v>183061</v>
      </c>
      <c r="E127" s="107">
        <v>2.9410674163000001</v>
      </c>
      <c r="F127" s="97">
        <v>1.9029321502000001</v>
      </c>
      <c r="G127" s="97">
        <v>4.5455522657999996</v>
      </c>
      <c r="H127" s="97">
        <v>1.4215587700000001E-2</v>
      </c>
      <c r="I127" s="99">
        <v>3.8238619913999998</v>
      </c>
      <c r="J127" s="97">
        <v>3.0252701753000002</v>
      </c>
      <c r="K127" s="97">
        <v>4.8332610581999997</v>
      </c>
      <c r="L127" s="97">
        <v>0.5800599756</v>
      </c>
      <c r="M127" s="97">
        <v>0.37531093999999998</v>
      </c>
      <c r="N127" s="97">
        <v>0.89650883960000005</v>
      </c>
      <c r="O127" s="106">
        <v>77</v>
      </c>
      <c r="P127" s="106">
        <v>184694</v>
      </c>
      <c r="Q127" s="107">
        <v>3.1225497295000002</v>
      </c>
      <c r="R127" s="97">
        <v>2.0290318417000002</v>
      </c>
      <c r="S127" s="97">
        <v>4.8054035490000002</v>
      </c>
      <c r="T127" s="97">
        <v>7.7276173200000006E-2</v>
      </c>
      <c r="U127" s="99">
        <v>4.1690580094999996</v>
      </c>
      <c r="V127" s="97">
        <v>3.3345291592000001</v>
      </c>
      <c r="W127" s="97">
        <v>5.2124434533999997</v>
      </c>
      <c r="X127" s="97">
        <v>0.67801487999999999</v>
      </c>
      <c r="Y127" s="97">
        <v>0.44057385789999998</v>
      </c>
      <c r="Z127" s="97">
        <v>1.0434213681</v>
      </c>
      <c r="AA127" s="106">
        <v>65</v>
      </c>
      <c r="AB127" s="106">
        <v>195413</v>
      </c>
      <c r="AC127" s="107">
        <v>2.24360888</v>
      </c>
      <c r="AD127" s="97">
        <v>1.4454073466999999</v>
      </c>
      <c r="AE127" s="97">
        <v>3.4826035844000001</v>
      </c>
      <c r="AF127" s="97">
        <v>9.5194990000000007E-3</v>
      </c>
      <c r="AG127" s="99">
        <v>3.326288425</v>
      </c>
      <c r="AH127" s="97">
        <v>2.6084429767000001</v>
      </c>
      <c r="AI127" s="97">
        <v>4.2416854748999997</v>
      </c>
      <c r="AJ127" s="97">
        <v>0.55896622839999999</v>
      </c>
      <c r="AK127" s="97">
        <v>0.36010460659999999</v>
      </c>
      <c r="AL127" s="97">
        <v>0.86764578619999999</v>
      </c>
      <c r="AM127" s="97">
        <v>0.20976999709999999</v>
      </c>
      <c r="AN127" s="97">
        <v>0.71851822210000005</v>
      </c>
      <c r="AO127" s="97">
        <v>0.42863718779999999</v>
      </c>
      <c r="AP127" s="97">
        <v>1.2044415422000001</v>
      </c>
      <c r="AQ127" s="97">
        <v>0.81849169610000005</v>
      </c>
      <c r="AR127" s="97">
        <v>1.0617062745000001</v>
      </c>
      <c r="AS127" s="97">
        <v>0.63666199980000004</v>
      </c>
      <c r="AT127" s="97">
        <v>1.770515931</v>
      </c>
      <c r="AU127" s="96" t="s">
        <v>28</v>
      </c>
      <c r="AV127" s="96" t="s">
        <v>28</v>
      </c>
      <c r="AW127" s="96">
        <v>3</v>
      </c>
      <c r="AX127" s="96" t="s">
        <v>28</v>
      </c>
      <c r="AY127" s="96" t="s">
        <v>28</v>
      </c>
      <c r="AZ127" s="96" t="s">
        <v>28</v>
      </c>
      <c r="BA127" s="96" t="s">
        <v>28</v>
      </c>
      <c r="BB127" s="96" t="s">
        <v>28</v>
      </c>
      <c r="BC127" s="108">
        <v>-3</v>
      </c>
      <c r="BD127" s="109">
        <v>14</v>
      </c>
      <c r="BE127" s="109">
        <v>15.4</v>
      </c>
      <c r="BF127" s="109">
        <v>13</v>
      </c>
      <c r="BQ127" s="52"/>
    </row>
    <row r="128" spans="1:93" x14ac:dyDescent="0.3">
      <c r="A128" s="10"/>
      <c r="B128" t="s">
        <v>54</v>
      </c>
      <c r="C128" s="96">
        <v>78</v>
      </c>
      <c r="D128" s="106">
        <v>278928</v>
      </c>
      <c r="E128" s="107">
        <v>2.2927857132999998</v>
      </c>
      <c r="F128" s="97">
        <v>1.4978479736000001</v>
      </c>
      <c r="G128" s="97">
        <v>3.5096127376999999</v>
      </c>
      <c r="H128" s="97">
        <v>2.585725E-4</v>
      </c>
      <c r="I128" s="99">
        <v>2.7964205817000001</v>
      </c>
      <c r="J128" s="97">
        <v>2.2398704177000002</v>
      </c>
      <c r="K128" s="97">
        <v>3.4912591406</v>
      </c>
      <c r="L128" s="97">
        <v>0.45220086339999999</v>
      </c>
      <c r="M128" s="97">
        <v>0.29541711770000001</v>
      </c>
      <c r="N128" s="97">
        <v>0.69219286440000005</v>
      </c>
      <c r="O128" s="106">
        <v>82</v>
      </c>
      <c r="P128" s="106">
        <v>309999</v>
      </c>
      <c r="Q128" s="107">
        <v>2.2787196021999998</v>
      </c>
      <c r="R128" s="97">
        <v>1.4928573026</v>
      </c>
      <c r="S128" s="97">
        <v>3.4782715107</v>
      </c>
      <c r="T128" s="97">
        <v>1.1108826000000001E-3</v>
      </c>
      <c r="U128" s="99">
        <v>2.6451698230999998</v>
      </c>
      <c r="V128" s="97">
        <v>2.1303652730999998</v>
      </c>
      <c r="W128" s="97">
        <v>3.2843773233000002</v>
      </c>
      <c r="X128" s="97">
        <v>0.49478981329999999</v>
      </c>
      <c r="Y128" s="97">
        <v>0.32415159170000002</v>
      </c>
      <c r="Z128" s="97">
        <v>0.75525453399999998</v>
      </c>
      <c r="AA128" s="106">
        <v>87</v>
      </c>
      <c r="AB128" s="106">
        <v>334807</v>
      </c>
      <c r="AC128" s="107">
        <v>2.1812764802000002</v>
      </c>
      <c r="AD128" s="97">
        <v>1.4379361597</v>
      </c>
      <c r="AE128" s="97">
        <v>3.3088861775999998</v>
      </c>
      <c r="AF128" s="97">
        <v>4.1254912999999999E-3</v>
      </c>
      <c r="AG128" s="99">
        <v>2.5985119784999999</v>
      </c>
      <c r="AH128" s="97">
        <v>2.1060386580000001</v>
      </c>
      <c r="AI128" s="97">
        <v>3.2061446150999999</v>
      </c>
      <c r="AJ128" s="97">
        <v>0.54343691459999999</v>
      </c>
      <c r="AK128" s="97">
        <v>0.35824325670000001</v>
      </c>
      <c r="AL128" s="97">
        <v>0.82436633390000003</v>
      </c>
      <c r="AM128" s="97">
        <v>0.86134429069999996</v>
      </c>
      <c r="AN128" s="97">
        <v>0.95723777430000001</v>
      </c>
      <c r="AO128" s="97">
        <v>0.5861866188</v>
      </c>
      <c r="AP128" s="97">
        <v>1.5631611625999999</v>
      </c>
      <c r="AQ128" s="97">
        <v>0.98062424140000004</v>
      </c>
      <c r="AR128" s="97">
        <v>0.9938650564</v>
      </c>
      <c r="AS128" s="97">
        <v>0.60484453920000003</v>
      </c>
      <c r="AT128" s="97">
        <v>1.6330936071</v>
      </c>
      <c r="AU128" s="96">
        <v>1</v>
      </c>
      <c r="AV128" s="96">
        <v>2</v>
      </c>
      <c r="AW128" s="96">
        <v>3</v>
      </c>
      <c r="AX128" s="96" t="s">
        <v>28</v>
      </c>
      <c r="AY128" s="96" t="s">
        <v>28</v>
      </c>
      <c r="AZ128" s="96" t="s">
        <v>28</v>
      </c>
      <c r="BA128" s="96" t="s">
        <v>28</v>
      </c>
      <c r="BB128" s="96" t="s">
        <v>28</v>
      </c>
      <c r="BC128" s="108" t="s">
        <v>228</v>
      </c>
      <c r="BD128" s="109">
        <v>15.6</v>
      </c>
      <c r="BE128" s="109">
        <v>16.399999999999999</v>
      </c>
      <c r="BF128" s="109">
        <v>17.399999999999999</v>
      </c>
      <c r="BQ128" s="52"/>
    </row>
    <row r="129" spans="1:104" x14ac:dyDescent="0.3">
      <c r="A129" s="10"/>
      <c r="B129" t="s">
        <v>53</v>
      </c>
      <c r="C129" s="96">
        <v>99</v>
      </c>
      <c r="D129" s="106">
        <v>328723</v>
      </c>
      <c r="E129" s="107">
        <v>2.8683302699</v>
      </c>
      <c r="F129" s="97">
        <v>1.8992800866999999</v>
      </c>
      <c r="G129" s="97">
        <v>4.3318089811</v>
      </c>
      <c r="H129" s="97">
        <v>6.7621568999999999E-3</v>
      </c>
      <c r="I129" s="99">
        <v>3.0116541891000002</v>
      </c>
      <c r="J129" s="97">
        <v>2.4731822956</v>
      </c>
      <c r="K129" s="97">
        <v>3.6673645007000002</v>
      </c>
      <c r="L129" s="97">
        <v>0.56571419519999999</v>
      </c>
      <c r="M129" s="97">
        <v>0.37459065190000002</v>
      </c>
      <c r="N129" s="97">
        <v>0.85435274220000001</v>
      </c>
      <c r="O129" s="106">
        <v>108</v>
      </c>
      <c r="P129" s="106">
        <v>353762</v>
      </c>
      <c r="Q129" s="107">
        <v>2.3511837623999998</v>
      </c>
      <c r="R129" s="97">
        <v>1.5673312904000001</v>
      </c>
      <c r="S129" s="97">
        <v>3.5270559059000002</v>
      </c>
      <c r="T129" s="97">
        <v>1.1570832E-3</v>
      </c>
      <c r="U129" s="99">
        <v>3.0528999723000001</v>
      </c>
      <c r="V129" s="97">
        <v>2.5281664764</v>
      </c>
      <c r="W129" s="97">
        <v>3.6865445088</v>
      </c>
      <c r="X129" s="97">
        <v>0.51052431970000001</v>
      </c>
      <c r="Y129" s="97">
        <v>0.34032250209999998</v>
      </c>
      <c r="Z129" s="97">
        <v>0.76584733439999997</v>
      </c>
      <c r="AA129" s="106">
        <v>94</v>
      </c>
      <c r="AB129" s="106">
        <v>364161</v>
      </c>
      <c r="AC129" s="107">
        <v>2.0581876327000002</v>
      </c>
      <c r="AD129" s="97">
        <v>1.3581812492000001</v>
      </c>
      <c r="AE129" s="97">
        <v>3.1189771865</v>
      </c>
      <c r="AF129" s="97">
        <v>1.6364564E-3</v>
      </c>
      <c r="AG129" s="99">
        <v>2.5812758642000002</v>
      </c>
      <c r="AH129" s="97">
        <v>2.108820841</v>
      </c>
      <c r="AI129" s="97">
        <v>3.1595785463000001</v>
      </c>
      <c r="AJ129" s="97">
        <v>0.51277091509999995</v>
      </c>
      <c r="AK129" s="97">
        <v>0.33837334889999998</v>
      </c>
      <c r="AL129" s="97">
        <v>0.77705295699999999</v>
      </c>
      <c r="AM129" s="97">
        <v>0.58254567589999995</v>
      </c>
      <c r="AN129" s="97">
        <v>0.8753835687</v>
      </c>
      <c r="AO129" s="97">
        <v>0.5446213083</v>
      </c>
      <c r="AP129" s="97">
        <v>1.4070260944999999</v>
      </c>
      <c r="AQ129" s="97">
        <v>0.40698170020000002</v>
      </c>
      <c r="AR129" s="97">
        <v>0.81970468569999999</v>
      </c>
      <c r="AS129" s="97">
        <v>0.51236007409999995</v>
      </c>
      <c r="AT129" s="97">
        <v>1.3114132143999999</v>
      </c>
      <c r="AU129" s="96">
        <v>1</v>
      </c>
      <c r="AV129" s="96">
        <v>2</v>
      </c>
      <c r="AW129" s="96">
        <v>3</v>
      </c>
      <c r="AX129" s="96" t="s">
        <v>28</v>
      </c>
      <c r="AY129" s="96" t="s">
        <v>28</v>
      </c>
      <c r="AZ129" s="96" t="s">
        <v>28</v>
      </c>
      <c r="BA129" s="96" t="s">
        <v>28</v>
      </c>
      <c r="BB129" s="96" t="s">
        <v>28</v>
      </c>
      <c r="BC129" s="108" t="s">
        <v>228</v>
      </c>
      <c r="BD129" s="109">
        <v>19.8</v>
      </c>
      <c r="BE129" s="109">
        <v>21.6</v>
      </c>
      <c r="BF129" s="109">
        <v>18.8</v>
      </c>
      <c r="BQ129" s="52"/>
    </row>
    <row r="130" spans="1:104" x14ac:dyDescent="0.3">
      <c r="A130" s="10"/>
      <c r="B130" t="s">
        <v>55</v>
      </c>
      <c r="C130" s="96">
        <v>38</v>
      </c>
      <c r="D130" s="106">
        <v>175390</v>
      </c>
      <c r="E130" s="107">
        <v>2.2360432407999999</v>
      </c>
      <c r="F130" s="97">
        <v>1.3685014794000001</v>
      </c>
      <c r="G130" s="97">
        <v>3.6535505808000002</v>
      </c>
      <c r="H130" s="97">
        <v>1.082796E-3</v>
      </c>
      <c r="I130" s="99">
        <v>2.1666001482000001</v>
      </c>
      <c r="J130" s="97">
        <v>1.5765060601000001</v>
      </c>
      <c r="K130" s="97">
        <v>2.9775693993000001</v>
      </c>
      <c r="L130" s="97">
        <v>0.4410096758</v>
      </c>
      <c r="M130" s="97">
        <v>0.26990640560000001</v>
      </c>
      <c r="N130" s="97">
        <v>0.72058139480000005</v>
      </c>
      <c r="O130" s="106"/>
      <c r="P130" s="106"/>
      <c r="Q130" s="107"/>
      <c r="R130" s="97"/>
      <c r="S130" s="97"/>
      <c r="T130" s="97"/>
      <c r="U130" s="99"/>
      <c r="V130" s="97"/>
      <c r="W130" s="97"/>
      <c r="X130" s="97"/>
      <c r="Y130" s="97"/>
      <c r="Z130" s="97"/>
      <c r="AA130" s="106"/>
      <c r="AB130" s="106"/>
      <c r="AC130" s="107"/>
      <c r="AD130" s="97"/>
      <c r="AE130" s="97"/>
      <c r="AF130" s="97"/>
      <c r="AG130" s="99"/>
      <c r="AH130" s="97"/>
      <c r="AI130" s="97"/>
      <c r="AJ130" s="97"/>
      <c r="AK130" s="97"/>
      <c r="AL130" s="97"/>
      <c r="AM130" s="97">
        <v>0.87431856289999998</v>
      </c>
      <c r="AN130" s="97">
        <v>1.0474333002</v>
      </c>
      <c r="AO130" s="97">
        <v>0.58984633600000003</v>
      </c>
      <c r="AP130" s="97">
        <v>1.8600039558000001</v>
      </c>
      <c r="AQ130" s="97">
        <v>0.52185356989999998</v>
      </c>
      <c r="AR130" s="97">
        <v>0.8229750992</v>
      </c>
      <c r="AS130" s="97"/>
      <c r="AT130" s="97"/>
      <c r="AU130" s="96">
        <v>1</v>
      </c>
      <c r="AV130" s="96"/>
      <c r="AW130" s="96"/>
      <c r="AX130" s="96" t="s">
        <v>28</v>
      </c>
      <c r="AY130" s="96" t="s">
        <v>28</v>
      </c>
      <c r="AZ130" s="96" t="s">
        <v>28</v>
      </c>
      <c r="BA130" s="96" t="s">
        <v>422</v>
      </c>
      <c r="BB130" s="96" t="s">
        <v>422</v>
      </c>
      <c r="BC130" s="108" t="s">
        <v>455</v>
      </c>
      <c r="BD130" s="109">
        <v>7.6</v>
      </c>
      <c r="BE130" s="109"/>
      <c r="BF130" s="109"/>
    </row>
    <row r="131" spans="1:104" x14ac:dyDescent="0.3">
      <c r="A131" s="10"/>
      <c r="B131" t="s">
        <v>59</v>
      </c>
      <c r="C131" s="96">
        <v>124</v>
      </c>
      <c r="D131" s="106">
        <v>341861</v>
      </c>
      <c r="E131" s="107">
        <v>3.4381048507999998</v>
      </c>
      <c r="F131" s="97">
        <v>2.3102131203999998</v>
      </c>
      <c r="G131" s="97">
        <v>5.1166556282000002</v>
      </c>
      <c r="H131" s="97">
        <v>5.5482245899999998E-2</v>
      </c>
      <c r="I131" s="99">
        <v>3.6272052091</v>
      </c>
      <c r="J131" s="97">
        <v>3.0418092158999999</v>
      </c>
      <c r="K131" s="97">
        <v>4.3252606247000003</v>
      </c>
      <c r="L131" s="97">
        <v>0.678089528</v>
      </c>
      <c r="M131" s="97">
        <v>0.45563803089999999</v>
      </c>
      <c r="N131" s="97">
        <v>1.0091462448999999</v>
      </c>
      <c r="O131" s="106">
        <v>115</v>
      </c>
      <c r="P131" s="106">
        <v>383041</v>
      </c>
      <c r="Q131" s="107">
        <v>2.7468125703999999</v>
      </c>
      <c r="R131" s="97">
        <v>1.8456457546</v>
      </c>
      <c r="S131" s="97">
        <v>4.0879888666999999</v>
      </c>
      <c r="T131" s="97">
        <v>1.08511415E-2</v>
      </c>
      <c r="U131" s="99">
        <v>3.0022895721</v>
      </c>
      <c r="V131" s="97">
        <v>2.5007923067000002</v>
      </c>
      <c r="W131" s="97">
        <v>3.6043547681999999</v>
      </c>
      <c r="X131" s="97">
        <v>0.59642918659999999</v>
      </c>
      <c r="Y131" s="97">
        <v>0.40075431719999999</v>
      </c>
      <c r="Z131" s="97">
        <v>0.88764552080000003</v>
      </c>
      <c r="AA131" s="106">
        <v>103</v>
      </c>
      <c r="AB131" s="106">
        <v>420870</v>
      </c>
      <c r="AC131" s="107">
        <v>2.1752626417999998</v>
      </c>
      <c r="AD131" s="97">
        <v>1.4564814424999999</v>
      </c>
      <c r="AE131" s="97">
        <v>3.2487661173000002</v>
      </c>
      <c r="AF131" s="97">
        <v>2.7600361E-3</v>
      </c>
      <c r="AG131" s="99">
        <v>2.4473115214000001</v>
      </c>
      <c r="AH131" s="97">
        <v>2.0175201202999999</v>
      </c>
      <c r="AI131" s="97">
        <v>2.9686611906999998</v>
      </c>
      <c r="AJ131" s="97">
        <v>0.54193864430000005</v>
      </c>
      <c r="AK131" s="97">
        <v>0.36286357479999998</v>
      </c>
      <c r="AL131" s="97">
        <v>0.8093881959</v>
      </c>
      <c r="AM131" s="97">
        <v>0.31495286519999999</v>
      </c>
      <c r="AN131" s="97">
        <v>0.7919224869</v>
      </c>
      <c r="AO131" s="97">
        <v>0.50242292369999997</v>
      </c>
      <c r="AP131" s="97">
        <v>1.2482337004999999</v>
      </c>
      <c r="AQ131" s="97">
        <v>0.3283750064</v>
      </c>
      <c r="AR131" s="97">
        <v>0.79893217039999997</v>
      </c>
      <c r="AS131" s="97">
        <v>0.50934622979999999</v>
      </c>
      <c r="AT131" s="97">
        <v>1.2531605722000001</v>
      </c>
      <c r="AU131" s="96" t="s">
        <v>28</v>
      </c>
      <c r="AV131" s="96" t="s">
        <v>28</v>
      </c>
      <c r="AW131" s="96">
        <v>3</v>
      </c>
      <c r="AX131" s="96" t="s">
        <v>28</v>
      </c>
      <c r="AY131" s="96" t="s">
        <v>28</v>
      </c>
      <c r="AZ131" s="96" t="s">
        <v>28</v>
      </c>
      <c r="BA131" s="96" t="s">
        <v>28</v>
      </c>
      <c r="BB131" s="96" t="s">
        <v>28</v>
      </c>
      <c r="BC131" s="108">
        <v>-3</v>
      </c>
      <c r="BD131" s="109">
        <v>24.8</v>
      </c>
      <c r="BE131" s="109">
        <v>23</v>
      </c>
      <c r="BF131" s="109">
        <v>20.6</v>
      </c>
      <c r="BQ131" s="52"/>
    </row>
    <row r="132" spans="1:104" x14ac:dyDescent="0.3">
      <c r="A132" s="10"/>
      <c r="B132" t="s">
        <v>56</v>
      </c>
      <c r="C132" s="96">
        <v>109</v>
      </c>
      <c r="D132" s="106">
        <v>283428</v>
      </c>
      <c r="E132" s="107">
        <v>2.8529752951999998</v>
      </c>
      <c r="F132" s="97">
        <v>1.9009880615999999</v>
      </c>
      <c r="G132" s="97">
        <v>4.28170392</v>
      </c>
      <c r="H132" s="97">
        <v>5.5023294000000004E-3</v>
      </c>
      <c r="I132" s="99">
        <v>3.8457738826000001</v>
      </c>
      <c r="J132" s="97">
        <v>3.1875237146000002</v>
      </c>
      <c r="K132" s="97">
        <v>4.6399581872000004</v>
      </c>
      <c r="L132" s="97">
        <v>0.56268576879999999</v>
      </c>
      <c r="M132" s="97">
        <v>0.37492751190000001</v>
      </c>
      <c r="N132" s="97">
        <v>0.84447063600000005</v>
      </c>
      <c r="O132" s="106">
        <v>115</v>
      </c>
      <c r="P132" s="106">
        <v>295588</v>
      </c>
      <c r="Q132" s="107">
        <v>2.9535713910000001</v>
      </c>
      <c r="R132" s="97">
        <v>1.9760467182999999</v>
      </c>
      <c r="S132" s="97">
        <v>4.4146648361</v>
      </c>
      <c r="T132" s="97">
        <v>3.0291228E-2</v>
      </c>
      <c r="U132" s="99">
        <v>3.8905503605999998</v>
      </c>
      <c r="V132" s="97">
        <v>3.240679547</v>
      </c>
      <c r="W132" s="97">
        <v>4.6707432465999998</v>
      </c>
      <c r="X132" s="97">
        <v>0.64132376609999997</v>
      </c>
      <c r="Y132" s="97">
        <v>0.42906893229999998</v>
      </c>
      <c r="Z132" s="97">
        <v>0.9585783121</v>
      </c>
      <c r="AA132" s="106">
        <v>98</v>
      </c>
      <c r="AB132" s="106">
        <v>309235</v>
      </c>
      <c r="AC132" s="107">
        <v>2.4374471583999999</v>
      </c>
      <c r="AD132" s="97">
        <v>1.6213806776999999</v>
      </c>
      <c r="AE132" s="97">
        <v>3.6642527763000001</v>
      </c>
      <c r="AF132" s="97">
        <v>1.6481442299999999E-2</v>
      </c>
      <c r="AG132" s="99">
        <v>3.1691108703999999</v>
      </c>
      <c r="AH132" s="97">
        <v>2.5998787397999998</v>
      </c>
      <c r="AI132" s="97">
        <v>3.8629738975999999</v>
      </c>
      <c r="AJ132" s="97">
        <v>0.60725853659999995</v>
      </c>
      <c r="AK132" s="97">
        <v>0.40394609339999998</v>
      </c>
      <c r="AL132" s="97">
        <v>0.91290134060000006</v>
      </c>
      <c r="AM132" s="97">
        <v>0.41756405229999999</v>
      </c>
      <c r="AN132" s="97">
        <v>0.82525418750000001</v>
      </c>
      <c r="AO132" s="97">
        <v>0.51870130820000004</v>
      </c>
      <c r="AP132" s="97">
        <v>1.3129800583</v>
      </c>
      <c r="AQ132" s="97">
        <v>0.88287399209999995</v>
      </c>
      <c r="AR132" s="97">
        <v>1.0352600654999999</v>
      </c>
      <c r="AS132" s="97">
        <v>0.65288832870000002</v>
      </c>
      <c r="AT132" s="97">
        <v>1.6415723119000001</v>
      </c>
      <c r="AU132" s="96">
        <v>1</v>
      </c>
      <c r="AV132" s="96" t="s">
        <v>28</v>
      </c>
      <c r="AW132" s="96" t="s">
        <v>28</v>
      </c>
      <c r="AX132" s="96" t="s">
        <v>28</v>
      </c>
      <c r="AY132" s="96" t="s">
        <v>28</v>
      </c>
      <c r="AZ132" s="96" t="s">
        <v>28</v>
      </c>
      <c r="BA132" s="96" t="s">
        <v>28</v>
      </c>
      <c r="BB132" s="96" t="s">
        <v>28</v>
      </c>
      <c r="BC132" s="108">
        <v>-1</v>
      </c>
      <c r="BD132" s="109">
        <v>21.8</v>
      </c>
      <c r="BE132" s="109">
        <v>23</v>
      </c>
      <c r="BF132" s="109">
        <v>19.600000000000001</v>
      </c>
      <c r="BQ132" s="52"/>
      <c r="CC132" s="4"/>
    </row>
    <row r="133" spans="1:104" x14ac:dyDescent="0.3">
      <c r="A133" s="10"/>
      <c r="B133" t="s">
        <v>57</v>
      </c>
      <c r="C133" s="96">
        <v>151</v>
      </c>
      <c r="D133" s="106">
        <v>484782</v>
      </c>
      <c r="E133" s="107">
        <v>2.5352241464</v>
      </c>
      <c r="F133" s="97">
        <v>1.7153053820999999</v>
      </c>
      <c r="G133" s="97">
        <v>3.7470654143000002</v>
      </c>
      <c r="H133" s="97">
        <v>5.0683170000000004E-4</v>
      </c>
      <c r="I133" s="99">
        <v>3.1148021172</v>
      </c>
      <c r="J133" s="97">
        <v>2.6555877831000001</v>
      </c>
      <c r="K133" s="97">
        <v>3.6534255396000002</v>
      </c>
      <c r="L133" s="97">
        <v>0.50001643910000004</v>
      </c>
      <c r="M133" s="97">
        <v>0.33830574320000001</v>
      </c>
      <c r="N133" s="97">
        <v>0.73902511069999999</v>
      </c>
      <c r="O133" s="106">
        <v>157</v>
      </c>
      <c r="P133" s="106">
        <v>500591</v>
      </c>
      <c r="Q133" s="107">
        <v>2.6936740098</v>
      </c>
      <c r="R133" s="97">
        <v>1.825629532</v>
      </c>
      <c r="S133" s="97">
        <v>3.9744534932</v>
      </c>
      <c r="T133" s="97">
        <v>6.8838511999999999E-3</v>
      </c>
      <c r="U133" s="99">
        <v>3.1362929018000001</v>
      </c>
      <c r="V133" s="97">
        <v>2.6821516929999998</v>
      </c>
      <c r="W133" s="97">
        <v>3.6673291788000002</v>
      </c>
      <c r="X133" s="97">
        <v>0.58489094450000001</v>
      </c>
      <c r="Y133" s="97">
        <v>0.39640809440000002</v>
      </c>
      <c r="Z133" s="97">
        <v>0.86299301589999999</v>
      </c>
      <c r="AA133" s="106">
        <v>163</v>
      </c>
      <c r="AB133" s="106">
        <v>525629</v>
      </c>
      <c r="AC133" s="107">
        <v>2.7301105442</v>
      </c>
      <c r="AD133" s="97">
        <v>1.8554837421999999</v>
      </c>
      <c r="AE133" s="97">
        <v>4.0170136844000002</v>
      </c>
      <c r="AF133" s="97">
        <v>5.0468615199999997E-2</v>
      </c>
      <c r="AG133" s="99">
        <v>3.1010465557</v>
      </c>
      <c r="AH133" s="97">
        <v>2.6597268401999998</v>
      </c>
      <c r="AI133" s="97">
        <v>3.6155929980999999</v>
      </c>
      <c r="AJ133" s="97">
        <v>0.68017184620000004</v>
      </c>
      <c r="AK133" s="97">
        <v>0.46226985399999998</v>
      </c>
      <c r="AL133" s="97">
        <v>1.0007871732</v>
      </c>
      <c r="AM133" s="97">
        <v>0.951634333</v>
      </c>
      <c r="AN133" s="97">
        <v>1.0135267053000001</v>
      </c>
      <c r="AO133" s="97">
        <v>0.65656731150000003</v>
      </c>
      <c r="AP133" s="97">
        <v>1.5645560849</v>
      </c>
      <c r="AQ133" s="97">
        <v>0.78541236780000001</v>
      </c>
      <c r="AR133" s="97">
        <v>1.0624993508</v>
      </c>
      <c r="AS133" s="97">
        <v>0.68675342230000003</v>
      </c>
      <c r="AT133" s="97">
        <v>1.6438285328</v>
      </c>
      <c r="AU133" s="96">
        <v>1</v>
      </c>
      <c r="AV133" s="96">
        <v>2</v>
      </c>
      <c r="AW133" s="96" t="s">
        <v>28</v>
      </c>
      <c r="AX133" s="96" t="s">
        <v>28</v>
      </c>
      <c r="AY133" s="96" t="s">
        <v>28</v>
      </c>
      <c r="AZ133" s="96" t="s">
        <v>28</v>
      </c>
      <c r="BA133" s="96" t="s">
        <v>28</v>
      </c>
      <c r="BB133" s="96" t="s">
        <v>28</v>
      </c>
      <c r="BC133" s="108" t="s">
        <v>181</v>
      </c>
      <c r="BD133" s="109">
        <v>30.2</v>
      </c>
      <c r="BE133" s="109">
        <v>31.4</v>
      </c>
      <c r="BF133" s="109">
        <v>32.6</v>
      </c>
    </row>
    <row r="134" spans="1:104" x14ac:dyDescent="0.3">
      <c r="A134" s="10"/>
      <c r="B134" t="s">
        <v>60</v>
      </c>
      <c r="C134" s="96">
        <v>57</v>
      </c>
      <c r="D134" s="106">
        <v>171606</v>
      </c>
      <c r="E134" s="107">
        <v>3.4658781723000001</v>
      </c>
      <c r="F134" s="97">
        <v>2.232278983</v>
      </c>
      <c r="G134" s="97">
        <v>5.3811873858999997</v>
      </c>
      <c r="H134" s="97">
        <v>9.0107199599999993E-2</v>
      </c>
      <c r="I134" s="99">
        <v>3.3215621831000002</v>
      </c>
      <c r="J134" s="97">
        <v>2.562111281</v>
      </c>
      <c r="K134" s="97">
        <v>4.3061265209000004</v>
      </c>
      <c r="L134" s="97">
        <v>0.68356719639999997</v>
      </c>
      <c r="M134" s="97">
        <v>0.44026725989999999</v>
      </c>
      <c r="N134" s="97">
        <v>1.0613192361999999</v>
      </c>
      <c r="O134" s="106">
        <v>56</v>
      </c>
      <c r="P134" s="106">
        <v>182706</v>
      </c>
      <c r="Q134" s="107">
        <v>3.3022858513000002</v>
      </c>
      <c r="R134" s="97">
        <v>2.1204886673000001</v>
      </c>
      <c r="S134" s="97">
        <v>5.1427258310999999</v>
      </c>
      <c r="T134" s="97">
        <v>0.14109659499999999</v>
      </c>
      <c r="U134" s="99">
        <v>3.0650334416999998</v>
      </c>
      <c r="V134" s="97">
        <v>2.3587864621999999</v>
      </c>
      <c r="W134" s="97">
        <v>3.9827386452</v>
      </c>
      <c r="X134" s="97">
        <v>0.71704188540000002</v>
      </c>
      <c r="Y134" s="97">
        <v>0.46043233700000002</v>
      </c>
      <c r="Z134" s="97">
        <v>1.1166658465999999</v>
      </c>
      <c r="AA134" s="106">
        <v>47</v>
      </c>
      <c r="AB134" s="106">
        <v>190790</v>
      </c>
      <c r="AC134" s="107">
        <v>2.2080562736</v>
      </c>
      <c r="AD134" s="97">
        <v>1.3960975917</v>
      </c>
      <c r="AE134" s="97">
        <v>3.4922433335999998</v>
      </c>
      <c r="AF134" s="97">
        <v>1.06148896E-2</v>
      </c>
      <c r="AG134" s="99">
        <v>2.4634414802000002</v>
      </c>
      <c r="AH134" s="97">
        <v>1.8508948374</v>
      </c>
      <c r="AI134" s="97">
        <v>3.2787081165999998</v>
      </c>
      <c r="AJ134" s="97">
        <v>0.5501087549</v>
      </c>
      <c r="AK134" s="97">
        <v>0.34781971680000001</v>
      </c>
      <c r="AL134" s="97">
        <v>0.87004740550000004</v>
      </c>
      <c r="AM134" s="97">
        <v>0.1460886052</v>
      </c>
      <c r="AN134" s="97">
        <v>0.66864480329999998</v>
      </c>
      <c r="AO134" s="97">
        <v>0.38857885469999998</v>
      </c>
      <c r="AP134" s="97">
        <v>1.1505666548</v>
      </c>
      <c r="AQ134" s="97">
        <v>0.85698468059999999</v>
      </c>
      <c r="AR134" s="97">
        <v>0.95279917160000005</v>
      </c>
      <c r="AS134" s="97">
        <v>0.56315139569999995</v>
      </c>
      <c r="AT134" s="97">
        <v>1.6120465442</v>
      </c>
      <c r="AU134" s="96" t="s">
        <v>28</v>
      </c>
      <c r="AV134" s="96" t="s">
        <v>28</v>
      </c>
      <c r="AW134" s="96" t="s">
        <v>28</v>
      </c>
      <c r="AX134" s="96" t="s">
        <v>28</v>
      </c>
      <c r="AY134" s="96" t="s">
        <v>28</v>
      </c>
      <c r="AZ134" s="96" t="s">
        <v>28</v>
      </c>
      <c r="BA134" s="96" t="s">
        <v>28</v>
      </c>
      <c r="BB134" s="96" t="s">
        <v>28</v>
      </c>
      <c r="BC134" s="108" t="s">
        <v>28</v>
      </c>
      <c r="BD134" s="109">
        <v>11.4</v>
      </c>
      <c r="BE134" s="109">
        <v>11.2</v>
      </c>
      <c r="BF134" s="109">
        <v>9.4</v>
      </c>
    </row>
    <row r="135" spans="1:104" x14ac:dyDescent="0.3">
      <c r="A135" s="10"/>
      <c r="B135" t="s">
        <v>58</v>
      </c>
      <c r="C135" s="96">
        <v>137</v>
      </c>
      <c r="D135" s="106">
        <v>295125</v>
      </c>
      <c r="E135" s="107">
        <v>3.4781460545999998</v>
      </c>
      <c r="F135" s="97">
        <v>2.3317546892999998</v>
      </c>
      <c r="G135" s="97">
        <v>5.1881529529000003</v>
      </c>
      <c r="H135" s="97">
        <v>6.4700344899999998E-2</v>
      </c>
      <c r="I135" s="99">
        <v>4.6421008047000001</v>
      </c>
      <c r="J135" s="97">
        <v>3.9263726094</v>
      </c>
      <c r="K135" s="97">
        <v>5.4882972210999998</v>
      </c>
      <c r="L135" s="97">
        <v>0.68598676270000003</v>
      </c>
      <c r="M135" s="97">
        <v>0.4598866251</v>
      </c>
      <c r="N135" s="97">
        <v>1.0232474980999999</v>
      </c>
      <c r="O135" s="106">
        <v>123</v>
      </c>
      <c r="P135" s="106">
        <v>303672</v>
      </c>
      <c r="Q135" s="107">
        <v>3.1650128851999999</v>
      </c>
      <c r="R135" s="97">
        <v>2.1093144632</v>
      </c>
      <c r="S135" s="97">
        <v>4.7490816273999998</v>
      </c>
      <c r="T135" s="97">
        <v>7.0046384599999997E-2</v>
      </c>
      <c r="U135" s="99">
        <v>4.0504228246</v>
      </c>
      <c r="V135" s="97">
        <v>3.3942990551999999</v>
      </c>
      <c r="W135" s="97">
        <v>4.8333764325999997</v>
      </c>
      <c r="X135" s="97">
        <v>0.68723511790000003</v>
      </c>
      <c r="Y135" s="97">
        <v>0.45800602600000001</v>
      </c>
      <c r="Z135" s="97">
        <v>1.0311919067999999</v>
      </c>
      <c r="AA135" s="106">
        <v>133</v>
      </c>
      <c r="AB135" s="106">
        <v>314489</v>
      </c>
      <c r="AC135" s="107">
        <v>3.4288927616999998</v>
      </c>
      <c r="AD135" s="97">
        <v>2.3099225274999999</v>
      </c>
      <c r="AE135" s="97">
        <v>5.0899133763000002</v>
      </c>
      <c r="AF135" s="97">
        <v>0.43449069350000002</v>
      </c>
      <c r="AG135" s="99">
        <v>4.2290827342000004</v>
      </c>
      <c r="AH135" s="97">
        <v>3.5681051720000001</v>
      </c>
      <c r="AI135" s="97">
        <v>5.0125038110000002</v>
      </c>
      <c r="AJ135" s="97">
        <v>0.85426442719999995</v>
      </c>
      <c r="AK135" s="97">
        <v>0.57548741879999998</v>
      </c>
      <c r="AL135" s="97">
        <v>1.2680862999</v>
      </c>
      <c r="AM135" s="97">
        <v>0.73112665480000005</v>
      </c>
      <c r="AN135" s="97">
        <v>1.0833740291</v>
      </c>
      <c r="AO135" s="97">
        <v>0.68613722129999999</v>
      </c>
      <c r="AP135" s="97">
        <v>1.7105897342</v>
      </c>
      <c r="AQ135" s="97">
        <v>0.68712138</v>
      </c>
      <c r="AR135" s="97">
        <v>0.90997124200000001</v>
      </c>
      <c r="AS135" s="97">
        <v>0.57496972550000003</v>
      </c>
      <c r="AT135" s="97">
        <v>1.4401587156</v>
      </c>
      <c r="AU135" s="96" t="s">
        <v>28</v>
      </c>
      <c r="AV135" s="96" t="s">
        <v>28</v>
      </c>
      <c r="AW135" s="96" t="s">
        <v>28</v>
      </c>
      <c r="AX135" s="96" t="s">
        <v>28</v>
      </c>
      <c r="AY135" s="96" t="s">
        <v>28</v>
      </c>
      <c r="AZ135" s="96" t="s">
        <v>28</v>
      </c>
      <c r="BA135" s="96" t="s">
        <v>28</v>
      </c>
      <c r="BB135" s="96" t="s">
        <v>28</v>
      </c>
      <c r="BC135" s="108" t="s">
        <v>28</v>
      </c>
      <c r="BD135" s="109">
        <v>27.4</v>
      </c>
      <c r="BE135" s="109">
        <v>24.6</v>
      </c>
      <c r="BF135" s="109">
        <v>26.6</v>
      </c>
    </row>
    <row r="136" spans="1:104" x14ac:dyDescent="0.3">
      <c r="A136" s="10"/>
      <c r="B136" t="s">
        <v>61</v>
      </c>
      <c r="C136" s="96">
        <v>239</v>
      </c>
      <c r="D136" s="106">
        <v>365989</v>
      </c>
      <c r="E136" s="107">
        <v>6.2110890440000004</v>
      </c>
      <c r="F136" s="97">
        <v>4.2985004483999996</v>
      </c>
      <c r="G136" s="97">
        <v>8.9746709521000003</v>
      </c>
      <c r="H136" s="97">
        <v>0.27985281579999999</v>
      </c>
      <c r="I136" s="99">
        <v>6.5302509092000003</v>
      </c>
      <c r="J136" s="97">
        <v>5.7526800145000001</v>
      </c>
      <c r="K136" s="97">
        <v>7.4129235119999999</v>
      </c>
      <c r="L136" s="97">
        <v>1.2249988353000001</v>
      </c>
      <c r="M136" s="97">
        <v>0.84778337670000004</v>
      </c>
      <c r="N136" s="97">
        <v>1.7700537515999999</v>
      </c>
      <c r="O136" s="106">
        <v>218</v>
      </c>
      <c r="P136" s="106">
        <v>383558</v>
      </c>
      <c r="Q136" s="107">
        <v>5.8749453515000001</v>
      </c>
      <c r="R136" s="97">
        <v>4.0463648130000003</v>
      </c>
      <c r="S136" s="97">
        <v>8.5298742150999995</v>
      </c>
      <c r="T136" s="97">
        <v>0.20064816020000001</v>
      </c>
      <c r="U136" s="99">
        <v>5.6836254229999996</v>
      </c>
      <c r="V136" s="97">
        <v>4.9770821051</v>
      </c>
      <c r="W136" s="97">
        <v>6.4904691678999997</v>
      </c>
      <c r="X136" s="97">
        <v>1.2756563426</v>
      </c>
      <c r="Y136" s="97">
        <v>0.87860748129999999</v>
      </c>
      <c r="Z136" s="97">
        <v>1.8521343591999999</v>
      </c>
      <c r="AA136" s="106">
        <v>248</v>
      </c>
      <c r="AB136" s="106">
        <v>370002</v>
      </c>
      <c r="AC136" s="107">
        <v>6.3604109527999997</v>
      </c>
      <c r="AD136" s="97">
        <v>4.4173265608000003</v>
      </c>
      <c r="AE136" s="97">
        <v>9.1582152533999999</v>
      </c>
      <c r="AF136" s="97">
        <v>1.3326677699999999E-2</v>
      </c>
      <c r="AG136" s="99">
        <v>6.7026664720999998</v>
      </c>
      <c r="AH136" s="97">
        <v>5.9182902062</v>
      </c>
      <c r="AI136" s="97">
        <v>7.5909994730000001</v>
      </c>
      <c r="AJ136" s="97">
        <v>1.5846143921</v>
      </c>
      <c r="AK136" s="97">
        <v>1.1005199656</v>
      </c>
      <c r="AL136" s="97">
        <v>2.2816512650999998</v>
      </c>
      <c r="AM136" s="97">
        <v>0.69733992119999999</v>
      </c>
      <c r="AN136" s="97">
        <v>1.0826332113999999</v>
      </c>
      <c r="AO136" s="97">
        <v>0.72562073380000003</v>
      </c>
      <c r="AP136" s="97">
        <v>1.6152993096999999</v>
      </c>
      <c r="AQ136" s="97">
        <v>0.78600929249999996</v>
      </c>
      <c r="AR136" s="97">
        <v>0.94588007190000001</v>
      </c>
      <c r="AS136" s="97">
        <v>0.63298567949999995</v>
      </c>
      <c r="AT136" s="97">
        <v>1.4134428935000001</v>
      </c>
      <c r="AU136" s="96" t="s">
        <v>28</v>
      </c>
      <c r="AV136" s="96" t="s">
        <v>28</v>
      </c>
      <c r="AW136" s="96" t="s">
        <v>28</v>
      </c>
      <c r="AX136" s="96" t="s">
        <v>28</v>
      </c>
      <c r="AY136" s="96" t="s">
        <v>28</v>
      </c>
      <c r="AZ136" s="96" t="s">
        <v>28</v>
      </c>
      <c r="BA136" s="96" t="s">
        <v>28</v>
      </c>
      <c r="BB136" s="96" t="s">
        <v>28</v>
      </c>
      <c r="BC136" s="108" t="s">
        <v>28</v>
      </c>
      <c r="BD136" s="109">
        <v>47.8</v>
      </c>
      <c r="BE136" s="109">
        <v>43.6</v>
      </c>
      <c r="BF136" s="109">
        <v>49.6</v>
      </c>
    </row>
    <row r="137" spans="1:104" x14ac:dyDescent="0.3">
      <c r="A137" s="10"/>
      <c r="B137" t="s">
        <v>62</v>
      </c>
      <c r="C137" s="96">
        <v>160</v>
      </c>
      <c r="D137" s="106">
        <v>222025</v>
      </c>
      <c r="E137" s="107">
        <v>8.0980799881000003</v>
      </c>
      <c r="F137" s="97">
        <v>5.5303242369000003</v>
      </c>
      <c r="G137" s="97">
        <v>11.858056903</v>
      </c>
      <c r="H137" s="97">
        <v>1.61151208E-2</v>
      </c>
      <c r="I137" s="99">
        <v>7.2063956761999997</v>
      </c>
      <c r="J137" s="97">
        <v>6.1719828881999996</v>
      </c>
      <c r="K137" s="97">
        <v>8.4141741125999996</v>
      </c>
      <c r="L137" s="97">
        <v>1.5971657279</v>
      </c>
      <c r="M137" s="97">
        <v>1.0907331549999999</v>
      </c>
      <c r="N137" s="97">
        <v>2.3387373442000001</v>
      </c>
      <c r="O137" s="106">
        <v>161</v>
      </c>
      <c r="P137" s="106">
        <v>242255</v>
      </c>
      <c r="Q137" s="107">
        <v>7.2024240340999999</v>
      </c>
      <c r="R137" s="97">
        <v>4.9130312898000001</v>
      </c>
      <c r="S137" s="97">
        <v>10.558636594999999</v>
      </c>
      <c r="T137" s="97">
        <v>2.1949539699999999E-2</v>
      </c>
      <c r="U137" s="99">
        <v>6.6458896617000001</v>
      </c>
      <c r="V137" s="97">
        <v>5.6946763593999998</v>
      </c>
      <c r="W137" s="97">
        <v>7.7559893852000004</v>
      </c>
      <c r="X137" s="97">
        <v>1.5638984452</v>
      </c>
      <c r="Y137" s="97">
        <v>1.0667911190999999</v>
      </c>
      <c r="Z137" s="97">
        <v>2.2926497073999998</v>
      </c>
      <c r="AA137" s="106">
        <v>183</v>
      </c>
      <c r="AB137" s="106">
        <v>241416</v>
      </c>
      <c r="AC137" s="107">
        <v>7.475870327</v>
      </c>
      <c r="AD137" s="97">
        <v>5.1474824556999996</v>
      </c>
      <c r="AE137" s="97">
        <v>10.857470157</v>
      </c>
      <c r="AF137" s="97">
        <v>1.0889732999999999E-3</v>
      </c>
      <c r="AG137" s="99">
        <v>7.5802763693999999</v>
      </c>
      <c r="AH137" s="97">
        <v>6.5578640813</v>
      </c>
      <c r="AI137" s="97">
        <v>8.7620891687999993</v>
      </c>
      <c r="AJ137" s="97">
        <v>1.8625167149999999</v>
      </c>
      <c r="AK137" s="97">
        <v>1.2824288937999999</v>
      </c>
      <c r="AL137" s="97">
        <v>2.7049987179000001</v>
      </c>
      <c r="AM137" s="97">
        <v>0.86090709590000003</v>
      </c>
      <c r="AN137" s="97">
        <v>1.0379658698000001</v>
      </c>
      <c r="AO137" s="97">
        <v>0.68416857269999998</v>
      </c>
      <c r="AP137" s="97">
        <v>1.5747188482000001</v>
      </c>
      <c r="AQ137" s="97">
        <v>0.58662907799999997</v>
      </c>
      <c r="AR137" s="97">
        <v>0.88939897420000003</v>
      </c>
      <c r="AS137" s="97">
        <v>0.5829162685</v>
      </c>
      <c r="AT137" s="97">
        <v>1.3570225740999999</v>
      </c>
      <c r="AU137" s="96" t="s">
        <v>28</v>
      </c>
      <c r="AV137" s="96" t="s">
        <v>28</v>
      </c>
      <c r="AW137" s="96">
        <v>3</v>
      </c>
      <c r="AX137" s="96" t="s">
        <v>28</v>
      </c>
      <c r="AY137" s="96" t="s">
        <v>28</v>
      </c>
      <c r="AZ137" s="96" t="s">
        <v>28</v>
      </c>
      <c r="BA137" s="96" t="s">
        <v>28</v>
      </c>
      <c r="BB137" s="96" t="s">
        <v>28</v>
      </c>
      <c r="BC137" s="108">
        <v>-3</v>
      </c>
      <c r="BD137" s="109">
        <v>32</v>
      </c>
      <c r="BE137" s="109">
        <v>32.200000000000003</v>
      </c>
      <c r="BF137" s="109">
        <v>36.6</v>
      </c>
      <c r="CO137" s="4"/>
    </row>
    <row r="138" spans="1:104" x14ac:dyDescent="0.3">
      <c r="A138" s="10"/>
      <c r="B138" t="s">
        <v>168</v>
      </c>
      <c r="C138" s="96">
        <v>1430</v>
      </c>
      <c r="D138" s="106">
        <v>3530347</v>
      </c>
      <c r="E138" s="107">
        <v>3.2683889315000001</v>
      </c>
      <c r="F138" s="97">
        <v>2.5259503087000001</v>
      </c>
      <c r="G138" s="97">
        <v>4.2290484381000004</v>
      </c>
      <c r="H138" s="97">
        <v>8.3815940000000002E-4</v>
      </c>
      <c r="I138" s="99">
        <v>4.0505933268999996</v>
      </c>
      <c r="J138" s="97">
        <v>3.8459994590000002</v>
      </c>
      <c r="K138" s="97">
        <v>4.2660708809000001</v>
      </c>
      <c r="L138" s="97">
        <v>0.64461684679999998</v>
      </c>
      <c r="M138" s="97">
        <v>0.49818738140000002</v>
      </c>
      <c r="N138" s="97">
        <v>0.83408551620000004</v>
      </c>
      <c r="O138" s="106">
        <v>1431</v>
      </c>
      <c r="P138" s="106">
        <v>3818027</v>
      </c>
      <c r="Q138" s="107">
        <v>3.0557167261</v>
      </c>
      <c r="R138" s="97">
        <v>2.3632568853000002</v>
      </c>
      <c r="S138" s="97">
        <v>3.9510747936000001</v>
      </c>
      <c r="T138" s="97">
        <v>1.7551874E-3</v>
      </c>
      <c r="U138" s="99">
        <v>3.7480091156999999</v>
      </c>
      <c r="V138" s="97">
        <v>3.5587631154000001</v>
      </c>
      <c r="W138" s="97">
        <v>3.9473187384999999</v>
      </c>
      <c r="X138" s="97">
        <v>0.66350309490000003</v>
      </c>
      <c r="Y138" s="97">
        <v>0.51314581749999999</v>
      </c>
      <c r="Z138" s="97">
        <v>0.85791668160000001</v>
      </c>
      <c r="AA138" s="106">
        <v>1463</v>
      </c>
      <c r="AB138" s="106">
        <v>3995274</v>
      </c>
      <c r="AC138" s="107">
        <v>2.7890325596999999</v>
      </c>
      <c r="AD138" s="97">
        <v>2.1625492504000001</v>
      </c>
      <c r="AE138" s="97">
        <v>3.5970059954</v>
      </c>
      <c r="AF138" s="97">
        <v>5.0361351999999998E-3</v>
      </c>
      <c r="AG138" s="99">
        <v>3.6618264478999998</v>
      </c>
      <c r="AH138" s="97">
        <v>3.4789136289</v>
      </c>
      <c r="AI138" s="97">
        <v>3.8543563781999999</v>
      </c>
      <c r="AJ138" s="97">
        <v>0.69485150679999996</v>
      </c>
      <c r="AK138" s="97">
        <v>0.53877126669999997</v>
      </c>
      <c r="AL138" s="97">
        <v>0.89614767210000001</v>
      </c>
      <c r="AM138" s="97">
        <v>0.19238583249999999</v>
      </c>
      <c r="AN138" s="97">
        <v>0.91272614890000003</v>
      </c>
      <c r="AO138" s="97">
        <v>0.79562836739999998</v>
      </c>
      <c r="AP138" s="97">
        <v>1.0470579696</v>
      </c>
      <c r="AQ138" s="97">
        <v>0.33862372689999998</v>
      </c>
      <c r="AR138" s="97">
        <v>0.9349305698</v>
      </c>
      <c r="AS138" s="97">
        <v>0.81456855120000005</v>
      </c>
      <c r="AT138" s="97">
        <v>1.0730774827</v>
      </c>
      <c r="AU138" s="96">
        <v>1</v>
      </c>
      <c r="AV138" s="96">
        <v>2</v>
      </c>
      <c r="AW138" s="96">
        <v>3</v>
      </c>
      <c r="AX138" s="96" t="s">
        <v>28</v>
      </c>
      <c r="AY138" s="96" t="s">
        <v>28</v>
      </c>
      <c r="AZ138" s="96" t="s">
        <v>28</v>
      </c>
      <c r="BA138" s="96" t="s">
        <v>28</v>
      </c>
      <c r="BB138" s="96" t="s">
        <v>28</v>
      </c>
      <c r="BC138" s="108" t="s">
        <v>228</v>
      </c>
      <c r="BD138" s="109">
        <v>286</v>
      </c>
      <c r="BE138" s="109">
        <v>286.2</v>
      </c>
      <c r="BF138" s="109">
        <v>292.60000000000002</v>
      </c>
      <c r="BQ138" s="52"/>
      <c r="CZ138" s="4"/>
    </row>
    <row r="139" spans="1:104" s="3" customFormat="1" x14ac:dyDescent="0.3">
      <c r="A139" s="10" t="s">
        <v>233</v>
      </c>
      <c r="B139" s="3" t="s">
        <v>128</v>
      </c>
      <c r="C139" s="102">
        <v>74</v>
      </c>
      <c r="D139" s="103">
        <v>32762</v>
      </c>
      <c r="E139" s="98">
        <v>17.873750773000001</v>
      </c>
      <c r="F139" s="104">
        <v>11.779836094</v>
      </c>
      <c r="G139" s="104">
        <v>27.120153808000001</v>
      </c>
      <c r="H139" s="104">
        <v>2.4049456999999999E-9</v>
      </c>
      <c r="I139" s="105">
        <v>22.587143642000001</v>
      </c>
      <c r="J139" s="104">
        <v>17.985029075</v>
      </c>
      <c r="K139" s="104">
        <v>28.366874236000001</v>
      </c>
      <c r="L139" s="104">
        <v>3.5591776879000001</v>
      </c>
      <c r="M139" s="104">
        <v>2.3457040620999998</v>
      </c>
      <c r="N139" s="104">
        <v>5.4004023859999997</v>
      </c>
      <c r="O139" s="103">
        <v>73</v>
      </c>
      <c r="P139" s="103">
        <v>32858</v>
      </c>
      <c r="Q139" s="98">
        <v>16.030575554999999</v>
      </c>
      <c r="R139" s="104">
        <v>10.549574793</v>
      </c>
      <c r="S139" s="104">
        <v>24.359214248000001</v>
      </c>
      <c r="T139" s="104">
        <v>4.1826266000000002E-9</v>
      </c>
      <c r="U139" s="105">
        <v>22.216811735</v>
      </c>
      <c r="V139" s="104">
        <v>17.662660843000001</v>
      </c>
      <c r="W139" s="104">
        <v>27.945207580000002</v>
      </c>
      <c r="X139" s="104">
        <v>3.5063575208</v>
      </c>
      <c r="Y139" s="104">
        <v>2.3075017357999998</v>
      </c>
      <c r="Z139" s="104">
        <v>5.3280753262999996</v>
      </c>
      <c r="AA139" s="103">
        <v>73</v>
      </c>
      <c r="AB139" s="103">
        <v>29910</v>
      </c>
      <c r="AC139" s="98">
        <v>18.952660392999999</v>
      </c>
      <c r="AD139" s="104">
        <v>12.381630139</v>
      </c>
      <c r="AE139" s="104">
        <v>29.010989017</v>
      </c>
      <c r="AF139" s="104">
        <v>8.9385940000000005E-13</v>
      </c>
      <c r="AG139" s="105">
        <v>24.406552992000002</v>
      </c>
      <c r="AH139" s="104">
        <v>19.403534269000001</v>
      </c>
      <c r="AI139" s="104">
        <v>30.699553014999999</v>
      </c>
      <c r="AJ139" s="104">
        <v>4.7218110041000001</v>
      </c>
      <c r="AK139" s="104">
        <v>3.0847235283000001</v>
      </c>
      <c r="AL139" s="104">
        <v>7.2277139115000004</v>
      </c>
      <c r="AM139" s="104">
        <v>0.51747948529999999</v>
      </c>
      <c r="AN139" s="104">
        <v>1.1822819666</v>
      </c>
      <c r="AO139" s="104">
        <v>0.71204354189999997</v>
      </c>
      <c r="AP139" s="104">
        <v>1.9630690628</v>
      </c>
      <c r="AQ139" s="104">
        <v>0.66856796730000001</v>
      </c>
      <c r="AR139" s="104">
        <v>0.89687809559999998</v>
      </c>
      <c r="AS139" s="104">
        <v>0.54492997470000004</v>
      </c>
      <c r="AT139" s="104">
        <v>1.4761352022000001</v>
      </c>
      <c r="AU139" s="102">
        <v>1</v>
      </c>
      <c r="AV139" s="102">
        <v>2</v>
      </c>
      <c r="AW139" s="102">
        <v>3</v>
      </c>
      <c r="AX139" s="102" t="s">
        <v>28</v>
      </c>
      <c r="AY139" s="102" t="s">
        <v>28</v>
      </c>
      <c r="AZ139" s="102" t="s">
        <v>28</v>
      </c>
      <c r="BA139" s="102" t="s">
        <v>28</v>
      </c>
      <c r="BB139" s="102" t="s">
        <v>28</v>
      </c>
      <c r="BC139" s="100" t="s">
        <v>228</v>
      </c>
      <c r="BD139" s="101">
        <v>14.8</v>
      </c>
      <c r="BE139" s="101">
        <v>14.6</v>
      </c>
      <c r="BF139" s="101">
        <v>14.6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445</v>
      </c>
      <c r="D6" s="6"/>
      <c r="U6"/>
      <c r="AL6"/>
      <c r="BN6" s="6"/>
      <c r="BO6" s="6"/>
      <c r="BP6" s="6"/>
      <c r="BQ6" s="6"/>
      <c r="BR6" s="12"/>
      <c r="BS6" s="12"/>
      <c r="BT6" s="12"/>
      <c r="BU6" s="12"/>
    </row>
    <row r="7" spans="1:77" x14ac:dyDescent="0.3">
      <c r="A7" s="9" t="s">
        <v>37</v>
      </c>
      <c r="B7" s="96" t="s">
        <v>1</v>
      </c>
      <c r="C7" s="96" t="s">
        <v>2</v>
      </c>
      <c r="D7" s="110" t="s">
        <v>3</v>
      </c>
      <c r="E7" s="97" t="s">
        <v>4</v>
      </c>
      <c r="F7" s="97" t="s">
        <v>5</v>
      </c>
      <c r="G7" s="97" t="s">
        <v>6</v>
      </c>
      <c r="H7" s="99" t="s">
        <v>7</v>
      </c>
      <c r="I7" s="97" t="s">
        <v>155</v>
      </c>
      <c r="J7" s="97" t="s">
        <v>156</v>
      </c>
      <c r="K7" s="97" t="s">
        <v>8</v>
      </c>
      <c r="L7" s="97" t="s">
        <v>9</v>
      </c>
      <c r="M7" s="97" t="s">
        <v>10</v>
      </c>
      <c r="N7" s="97" t="s">
        <v>243</v>
      </c>
      <c r="O7" s="96" t="s">
        <v>244</v>
      </c>
      <c r="P7" s="96" t="s">
        <v>245</v>
      </c>
      <c r="Q7" s="96" t="s">
        <v>246</v>
      </c>
      <c r="R7" s="96" t="s">
        <v>247</v>
      </c>
      <c r="S7" s="96" t="s">
        <v>11</v>
      </c>
      <c r="T7" s="96" t="s">
        <v>12</v>
      </c>
      <c r="U7" s="110" t="s">
        <v>13</v>
      </c>
      <c r="V7" s="96" t="s">
        <v>14</v>
      </c>
      <c r="W7" s="96" t="s">
        <v>15</v>
      </c>
      <c r="X7" s="96" t="s">
        <v>16</v>
      </c>
      <c r="Y7" s="99" t="s">
        <v>17</v>
      </c>
      <c r="Z7" s="96" t="s">
        <v>157</v>
      </c>
      <c r="AA7" s="96" t="s">
        <v>158</v>
      </c>
      <c r="AB7" s="96" t="s">
        <v>18</v>
      </c>
      <c r="AC7" s="96" t="s">
        <v>19</v>
      </c>
      <c r="AD7" s="96" t="s">
        <v>20</v>
      </c>
      <c r="AE7" s="96" t="s">
        <v>248</v>
      </c>
      <c r="AF7" s="96" t="s">
        <v>249</v>
      </c>
      <c r="AG7" s="96" t="s">
        <v>250</v>
      </c>
      <c r="AH7" s="96" t="s">
        <v>251</v>
      </c>
      <c r="AI7" s="96" t="s">
        <v>252</v>
      </c>
      <c r="AJ7" s="96" t="s">
        <v>208</v>
      </c>
      <c r="AK7" s="96" t="s">
        <v>209</v>
      </c>
      <c r="AL7" s="110" t="s">
        <v>210</v>
      </c>
      <c r="AM7" s="96" t="s">
        <v>211</v>
      </c>
      <c r="AN7" s="96" t="s">
        <v>212</v>
      </c>
      <c r="AO7" s="96" t="s">
        <v>213</v>
      </c>
      <c r="AP7" s="99" t="s">
        <v>214</v>
      </c>
      <c r="AQ7" s="96" t="s">
        <v>215</v>
      </c>
      <c r="AR7" s="96" t="s">
        <v>216</v>
      </c>
      <c r="AS7" s="96" t="s">
        <v>217</v>
      </c>
      <c r="AT7" s="96" t="s">
        <v>218</v>
      </c>
      <c r="AU7" s="96" t="s">
        <v>219</v>
      </c>
      <c r="AV7" s="96" t="s">
        <v>253</v>
      </c>
      <c r="AW7" s="96" t="s">
        <v>254</v>
      </c>
      <c r="AX7" s="96" t="s">
        <v>255</v>
      </c>
      <c r="AY7" s="96" t="s">
        <v>256</v>
      </c>
      <c r="AZ7" s="96" t="s">
        <v>257</v>
      </c>
      <c r="BA7" s="96" t="s">
        <v>258</v>
      </c>
      <c r="BB7" s="96" t="s">
        <v>220</v>
      </c>
      <c r="BC7" s="96" t="s">
        <v>221</v>
      </c>
      <c r="BD7" s="96" t="s">
        <v>222</v>
      </c>
      <c r="BE7" s="96" t="s">
        <v>223</v>
      </c>
      <c r="BF7" s="96" t="s">
        <v>259</v>
      </c>
      <c r="BG7" s="96" t="s">
        <v>21</v>
      </c>
      <c r="BH7" s="96" t="s">
        <v>22</v>
      </c>
      <c r="BI7" s="96" t="s">
        <v>23</v>
      </c>
      <c r="BJ7" s="96" t="s">
        <v>24</v>
      </c>
      <c r="BK7" s="96" t="s">
        <v>159</v>
      </c>
      <c r="BL7" s="96" t="s">
        <v>160</v>
      </c>
      <c r="BM7" s="96" t="s">
        <v>224</v>
      </c>
      <c r="BN7" s="96" t="s">
        <v>260</v>
      </c>
      <c r="BO7" s="96" t="s">
        <v>261</v>
      </c>
      <c r="BP7" s="96" t="s">
        <v>262</v>
      </c>
      <c r="BQ7" s="96" t="s">
        <v>161</v>
      </c>
      <c r="BR7" s="97" t="s">
        <v>225</v>
      </c>
      <c r="BS7" s="97" t="s">
        <v>25</v>
      </c>
      <c r="BT7" s="97" t="s">
        <v>26</v>
      </c>
      <c r="BU7" s="97" t="s">
        <v>226</v>
      </c>
      <c r="BV7" s="100" t="s">
        <v>27</v>
      </c>
      <c r="BW7" s="101" t="s">
        <v>131</v>
      </c>
      <c r="BX7" s="101" t="s">
        <v>132</v>
      </c>
      <c r="BY7" s="101" t="s">
        <v>227</v>
      </c>
    </row>
    <row r="8" spans="1:77" x14ac:dyDescent="0.3">
      <c r="A8" t="s">
        <v>38</v>
      </c>
      <c r="B8" s="96">
        <v>313</v>
      </c>
      <c r="C8" s="96">
        <v>62344</v>
      </c>
      <c r="D8" s="110">
        <v>19.168253589999999</v>
      </c>
      <c r="E8" s="97">
        <v>13.271854734</v>
      </c>
      <c r="F8" s="97">
        <v>27.684295303999999</v>
      </c>
      <c r="G8" s="97">
        <v>8.2493720000000002E-13</v>
      </c>
      <c r="H8" s="99">
        <v>50.205312460000002</v>
      </c>
      <c r="I8" s="97">
        <v>44.940398432000002</v>
      </c>
      <c r="J8" s="97">
        <v>56.087028310999997</v>
      </c>
      <c r="K8" s="97">
        <v>3.8280413611999999</v>
      </c>
      <c r="L8" s="97">
        <v>2.6504870995999998</v>
      </c>
      <c r="M8" s="97">
        <v>5.5287575878000004</v>
      </c>
      <c r="N8" s="97" t="s">
        <v>28</v>
      </c>
      <c r="O8" s="97" t="s">
        <v>28</v>
      </c>
      <c r="P8" s="97" t="s">
        <v>28</v>
      </c>
      <c r="Q8" s="97" t="s">
        <v>28</v>
      </c>
      <c r="R8" s="97" t="s">
        <v>28</v>
      </c>
      <c r="S8" s="96">
        <v>270</v>
      </c>
      <c r="T8" s="96">
        <v>56131</v>
      </c>
      <c r="U8" s="110">
        <v>15.594845285</v>
      </c>
      <c r="V8" s="97">
        <v>10.712260703</v>
      </c>
      <c r="W8" s="97">
        <v>22.702882818999999</v>
      </c>
      <c r="X8" s="97">
        <v>1.4062790000000001E-10</v>
      </c>
      <c r="Y8" s="99">
        <v>48.101761949999997</v>
      </c>
      <c r="Z8" s="97">
        <v>42.693180398000003</v>
      </c>
      <c r="AA8" s="97">
        <v>54.195529147999999</v>
      </c>
      <c r="AB8" s="97">
        <v>3.4185883317000001</v>
      </c>
      <c r="AC8" s="97">
        <v>2.3482637227000001</v>
      </c>
      <c r="AD8" s="97">
        <v>4.9767605180999999</v>
      </c>
      <c r="AE8" s="96" t="s">
        <v>28</v>
      </c>
      <c r="AF8" s="97" t="s">
        <v>28</v>
      </c>
      <c r="AG8" s="97" t="s">
        <v>28</v>
      </c>
      <c r="AH8" s="97" t="s">
        <v>28</v>
      </c>
      <c r="AI8" s="97" t="s">
        <v>28</v>
      </c>
      <c r="AJ8" s="96">
        <v>265</v>
      </c>
      <c r="AK8" s="96">
        <v>51591</v>
      </c>
      <c r="AL8" s="110">
        <v>18.052871630999999</v>
      </c>
      <c r="AM8" s="97">
        <v>12.342624950999999</v>
      </c>
      <c r="AN8" s="97">
        <v>26.404932128999999</v>
      </c>
      <c r="AO8" s="97">
        <v>9.1887649999999997E-15</v>
      </c>
      <c r="AP8" s="99">
        <v>51.365548255</v>
      </c>
      <c r="AQ8" s="97">
        <v>45.538952100000003</v>
      </c>
      <c r="AR8" s="97">
        <v>57.937642959000001</v>
      </c>
      <c r="AS8" s="97">
        <v>4.4976402341000004</v>
      </c>
      <c r="AT8" s="97">
        <v>3.0750058886999998</v>
      </c>
      <c r="AU8" s="97">
        <v>6.5784484345000003</v>
      </c>
      <c r="AV8" s="96" t="s">
        <v>28</v>
      </c>
      <c r="AW8" s="97" t="s">
        <v>28</v>
      </c>
      <c r="AX8" s="97" t="s">
        <v>28</v>
      </c>
      <c r="AY8" s="97" t="s">
        <v>28</v>
      </c>
      <c r="AZ8" s="97" t="s">
        <v>28</v>
      </c>
      <c r="BA8" s="96" t="s">
        <v>28</v>
      </c>
      <c r="BB8" s="97" t="s">
        <v>28</v>
      </c>
      <c r="BC8" s="97" t="s">
        <v>28</v>
      </c>
      <c r="BD8" s="97" t="s">
        <v>28</v>
      </c>
      <c r="BE8" s="97" t="s">
        <v>28</v>
      </c>
      <c r="BF8" s="96" t="s">
        <v>28</v>
      </c>
      <c r="BG8" s="97" t="s">
        <v>28</v>
      </c>
      <c r="BH8" s="97" t="s">
        <v>28</v>
      </c>
      <c r="BI8" s="97" t="s">
        <v>28</v>
      </c>
      <c r="BJ8" s="97" t="s">
        <v>28</v>
      </c>
      <c r="BK8" s="96">
        <v>1</v>
      </c>
      <c r="BL8" s="96">
        <v>2</v>
      </c>
      <c r="BM8" s="96">
        <v>3</v>
      </c>
      <c r="BN8" s="96" t="s">
        <v>28</v>
      </c>
      <c r="BO8" s="96" t="s">
        <v>28</v>
      </c>
      <c r="BP8" s="96" t="s">
        <v>28</v>
      </c>
      <c r="BQ8" s="96" t="s">
        <v>28</v>
      </c>
      <c r="BR8" s="97" t="s">
        <v>28</v>
      </c>
      <c r="BS8" s="97" t="s">
        <v>28</v>
      </c>
      <c r="BT8" s="97" t="s">
        <v>28</v>
      </c>
      <c r="BU8" s="97" t="s">
        <v>28</v>
      </c>
      <c r="BV8" s="108" t="s">
        <v>263</v>
      </c>
      <c r="BW8" s="109">
        <v>62.6</v>
      </c>
      <c r="BX8" s="109">
        <v>54</v>
      </c>
      <c r="BY8" s="109">
        <v>53</v>
      </c>
    </row>
    <row r="9" spans="1:77" x14ac:dyDescent="0.3">
      <c r="A9" t="s">
        <v>39</v>
      </c>
      <c r="B9" s="96">
        <v>359</v>
      </c>
      <c r="C9" s="96">
        <v>482244</v>
      </c>
      <c r="D9" s="110">
        <v>9.0892530646999994</v>
      </c>
      <c r="E9" s="97">
        <v>6.5178071344999999</v>
      </c>
      <c r="F9" s="97">
        <v>12.675201885</v>
      </c>
      <c r="G9" s="97">
        <v>4.418394E-4</v>
      </c>
      <c r="H9" s="99">
        <v>7.4443642636999998</v>
      </c>
      <c r="I9" s="97">
        <v>6.7127877636999997</v>
      </c>
      <c r="J9" s="97">
        <v>8.2556698114000007</v>
      </c>
      <c r="K9" s="97">
        <v>1.8151907534</v>
      </c>
      <c r="L9" s="97">
        <v>1.3016540698000001</v>
      </c>
      <c r="M9" s="97">
        <v>2.5313311330000001</v>
      </c>
      <c r="N9" s="97" t="s">
        <v>40</v>
      </c>
      <c r="O9" s="97">
        <v>0.49770230269999999</v>
      </c>
      <c r="P9" s="97">
        <v>0.37304440760000002</v>
      </c>
      <c r="Q9" s="97">
        <v>0.66401633969999996</v>
      </c>
      <c r="R9" s="104">
        <v>2.1006416E-6</v>
      </c>
      <c r="S9" s="96">
        <v>326</v>
      </c>
      <c r="T9" s="96">
        <v>509358</v>
      </c>
      <c r="U9" s="110">
        <v>7.6713804654000004</v>
      </c>
      <c r="V9" s="97">
        <v>5.4901631926999999</v>
      </c>
      <c r="W9" s="97">
        <v>10.719185602</v>
      </c>
      <c r="X9" s="97">
        <v>2.3247784000000001E-3</v>
      </c>
      <c r="Y9" s="99">
        <v>6.4002136022</v>
      </c>
      <c r="Z9" s="97">
        <v>5.7418358853000004</v>
      </c>
      <c r="AA9" s="97">
        <v>7.1340830653999996</v>
      </c>
      <c r="AB9" s="97">
        <v>1.6816641184000001</v>
      </c>
      <c r="AC9" s="97">
        <v>1.2035135641000001</v>
      </c>
      <c r="AD9" s="97">
        <v>2.3497817485999999</v>
      </c>
      <c r="AE9" s="96" t="s">
        <v>46</v>
      </c>
      <c r="AF9" s="97">
        <v>0.4775984412</v>
      </c>
      <c r="AG9" s="97">
        <v>0.35644053399999998</v>
      </c>
      <c r="AH9" s="97">
        <v>0.63993920230000001</v>
      </c>
      <c r="AI9" s="104">
        <v>7.4213866000000001E-7</v>
      </c>
      <c r="AJ9" s="96">
        <v>317</v>
      </c>
      <c r="AK9" s="96">
        <v>540969</v>
      </c>
      <c r="AL9" s="110">
        <v>6.1474557715999998</v>
      </c>
      <c r="AM9" s="97">
        <v>4.3948390884000004</v>
      </c>
      <c r="AN9" s="97">
        <v>8.5989979846000004</v>
      </c>
      <c r="AO9" s="97">
        <v>1.27910677E-2</v>
      </c>
      <c r="AP9" s="99">
        <v>5.8598551857999999</v>
      </c>
      <c r="AQ9" s="97">
        <v>5.2490250067000002</v>
      </c>
      <c r="AR9" s="97">
        <v>6.5417678053000001</v>
      </c>
      <c r="AS9" s="97">
        <v>1.5315593541000001</v>
      </c>
      <c r="AT9" s="97">
        <v>1.0949175017999999</v>
      </c>
      <c r="AU9" s="97">
        <v>2.1423294918</v>
      </c>
      <c r="AV9" s="96" t="s">
        <v>238</v>
      </c>
      <c r="AW9" s="97">
        <v>0.4950828504</v>
      </c>
      <c r="AX9" s="97">
        <v>0.3699427146</v>
      </c>
      <c r="AY9" s="97">
        <v>0.66255400939999998</v>
      </c>
      <c r="AZ9" s="104">
        <v>2.2565826000000001E-6</v>
      </c>
      <c r="BA9" s="96" t="s">
        <v>239</v>
      </c>
      <c r="BB9" s="104">
        <v>0.86442732190000005</v>
      </c>
      <c r="BC9" s="97">
        <v>1.1138967743999999</v>
      </c>
      <c r="BD9" s="97">
        <v>0.32292711839999999</v>
      </c>
      <c r="BE9" s="97">
        <v>3.8422478428</v>
      </c>
      <c r="BF9" s="96" t="s">
        <v>236</v>
      </c>
      <c r="BG9" s="104">
        <v>0.84394350019999997</v>
      </c>
      <c r="BH9" s="97">
        <v>0.88364892139999995</v>
      </c>
      <c r="BI9" s="97">
        <v>0.2578764476</v>
      </c>
      <c r="BJ9" s="97">
        <v>3.0279438985999998</v>
      </c>
      <c r="BK9" s="96">
        <v>1</v>
      </c>
      <c r="BL9" s="96">
        <v>2</v>
      </c>
      <c r="BM9" s="96" t="s">
        <v>28</v>
      </c>
      <c r="BN9" s="96" t="s">
        <v>265</v>
      </c>
      <c r="BO9" s="96" t="s">
        <v>265</v>
      </c>
      <c r="BP9" s="96" t="s">
        <v>265</v>
      </c>
      <c r="BQ9" s="96" t="s">
        <v>28</v>
      </c>
      <c r="BR9" s="97" t="s">
        <v>28</v>
      </c>
      <c r="BS9" s="97" t="s">
        <v>28</v>
      </c>
      <c r="BT9" s="97" t="s">
        <v>28</v>
      </c>
      <c r="BU9" s="97" t="s">
        <v>28</v>
      </c>
      <c r="BV9" s="108" t="s">
        <v>425</v>
      </c>
      <c r="BW9" s="109">
        <v>71.8</v>
      </c>
      <c r="BX9" s="109">
        <v>65.2</v>
      </c>
      <c r="BY9" s="109">
        <v>63.4</v>
      </c>
    </row>
    <row r="10" spans="1:77" x14ac:dyDescent="0.3">
      <c r="A10" t="s">
        <v>31</v>
      </c>
      <c r="B10" s="96">
        <v>311</v>
      </c>
      <c r="C10" s="96">
        <v>479441</v>
      </c>
      <c r="D10" s="110">
        <v>6.2292630462999998</v>
      </c>
      <c r="E10" s="97">
        <v>4.4309803578000002</v>
      </c>
      <c r="F10" s="97">
        <v>8.7573663088</v>
      </c>
      <c r="G10" s="97">
        <v>0.2089783466</v>
      </c>
      <c r="H10" s="99">
        <v>6.4867209937999997</v>
      </c>
      <c r="I10" s="97">
        <v>5.8044090047000001</v>
      </c>
      <c r="J10" s="97">
        <v>7.2492391935000002</v>
      </c>
      <c r="K10" s="97">
        <v>1.2440296910999999</v>
      </c>
      <c r="L10" s="97">
        <v>0.88489939890000002</v>
      </c>
      <c r="M10" s="97">
        <v>1.7489105248000001</v>
      </c>
      <c r="N10" s="97" t="s">
        <v>28</v>
      </c>
      <c r="O10" s="97" t="s">
        <v>28</v>
      </c>
      <c r="P10" s="97" t="s">
        <v>28</v>
      </c>
      <c r="Q10" s="97" t="s">
        <v>28</v>
      </c>
      <c r="R10" s="104" t="s">
        <v>28</v>
      </c>
      <c r="S10" s="96">
        <v>279</v>
      </c>
      <c r="T10" s="96">
        <v>514249</v>
      </c>
      <c r="U10" s="110">
        <v>5.2381508220999997</v>
      </c>
      <c r="V10" s="97">
        <v>3.7187996557999998</v>
      </c>
      <c r="W10" s="97">
        <v>7.3782474385999999</v>
      </c>
      <c r="X10" s="97">
        <v>0.4289347335</v>
      </c>
      <c r="Y10" s="99">
        <v>5.4253873123999998</v>
      </c>
      <c r="Z10" s="97">
        <v>4.8247036653000004</v>
      </c>
      <c r="AA10" s="97">
        <v>6.1008570745000004</v>
      </c>
      <c r="AB10" s="97">
        <v>1.1482692487999999</v>
      </c>
      <c r="AC10" s="97">
        <v>0.81520815879999997</v>
      </c>
      <c r="AD10" s="97">
        <v>1.6174056324999999</v>
      </c>
      <c r="AE10" s="96" t="s">
        <v>28</v>
      </c>
      <c r="AF10" s="97" t="s">
        <v>28</v>
      </c>
      <c r="AG10" s="97" t="s">
        <v>28</v>
      </c>
      <c r="AH10" s="97" t="s">
        <v>28</v>
      </c>
      <c r="AI10" s="104" t="s">
        <v>28</v>
      </c>
      <c r="AJ10" s="96">
        <v>291</v>
      </c>
      <c r="AK10" s="96">
        <v>536076</v>
      </c>
      <c r="AL10" s="110">
        <v>5.8165350729999998</v>
      </c>
      <c r="AM10" s="97">
        <v>4.1628057082999996</v>
      </c>
      <c r="AN10" s="97">
        <v>8.1272301965999993</v>
      </c>
      <c r="AO10" s="97">
        <v>2.9746101300000001E-2</v>
      </c>
      <c r="AP10" s="99">
        <v>5.4283347883999999</v>
      </c>
      <c r="AQ10" s="97">
        <v>4.8391413333999997</v>
      </c>
      <c r="AR10" s="97">
        <v>6.0892659553000001</v>
      </c>
      <c r="AS10" s="97">
        <v>1.4491147282000001</v>
      </c>
      <c r="AT10" s="97">
        <v>1.0371093763999999</v>
      </c>
      <c r="AU10" s="97">
        <v>2.0247946294000001</v>
      </c>
      <c r="AV10" s="96" t="s">
        <v>28</v>
      </c>
      <c r="AW10" s="97" t="s">
        <v>28</v>
      </c>
      <c r="AX10" s="97" t="s">
        <v>28</v>
      </c>
      <c r="AY10" s="97" t="s">
        <v>28</v>
      </c>
      <c r="AZ10" s="104" t="s">
        <v>28</v>
      </c>
      <c r="BA10" s="96" t="s">
        <v>28</v>
      </c>
      <c r="BB10" s="104" t="s">
        <v>28</v>
      </c>
      <c r="BC10" s="97" t="s">
        <v>28</v>
      </c>
      <c r="BD10" s="97" t="s">
        <v>28</v>
      </c>
      <c r="BE10" s="97" t="s">
        <v>28</v>
      </c>
      <c r="BF10" s="96" t="s">
        <v>28</v>
      </c>
      <c r="BG10" s="104" t="s">
        <v>28</v>
      </c>
      <c r="BH10" s="97" t="s">
        <v>28</v>
      </c>
      <c r="BI10" s="97" t="s">
        <v>28</v>
      </c>
      <c r="BJ10" s="97" t="s">
        <v>28</v>
      </c>
      <c r="BK10" s="96" t="s">
        <v>28</v>
      </c>
      <c r="BL10" s="96" t="s">
        <v>28</v>
      </c>
      <c r="BM10" s="96" t="s">
        <v>28</v>
      </c>
      <c r="BN10" s="96" t="s">
        <v>28</v>
      </c>
      <c r="BO10" s="96" t="s">
        <v>28</v>
      </c>
      <c r="BP10" s="96" t="s">
        <v>28</v>
      </c>
      <c r="BQ10" s="96" t="s">
        <v>28</v>
      </c>
      <c r="BR10" s="97" t="s">
        <v>28</v>
      </c>
      <c r="BS10" s="97" t="s">
        <v>28</v>
      </c>
      <c r="BT10" s="97" t="s">
        <v>28</v>
      </c>
      <c r="BU10" s="97" t="s">
        <v>28</v>
      </c>
      <c r="BV10" s="108" t="s">
        <v>28</v>
      </c>
      <c r="BW10" s="109">
        <v>62.2</v>
      </c>
      <c r="BX10" s="109">
        <v>55.8</v>
      </c>
      <c r="BY10" s="109">
        <v>58.2</v>
      </c>
    </row>
    <row r="11" spans="1:77" x14ac:dyDescent="0.3">
      <c r="A11" t="s">
        <v>32</v>
      </c>
      <c r="B11" s="96">
        <v>197</v>
      </c>
      <c r="C11" s="96">
        <v>482337</v>
      </c>
      <c r="D11" s="110">
        <v>3.655738752</v>
      </c>
      <c r="E11" s="97">
        <v>2.5585869699999999</v>
      </c>
      <c r="F11" s="97">
        <v>5.2233619492000001</v>
      </c>
      <c r="G11" s="97">
        <v>8.3994417000000002E-2</v>
      </c>
      <c r="H11" s="99">
        <v>4.0842813219999998</v>
      </c>
      <c r="I11" s="97">
        <v>3.5519762186000001</v>
      </c>
      <c r="J11" s="97">
        <v>4.6963585595000001</v>
      </c>
      <c r="K11" s="97">
        <v>0.73007794280000005</v>
      </c>
      <c r="L11" s="97">
        <v>0.51096865459999996</v>
      </c>
      <c r="M11" s="97">
        <v>1.0431438364000001</v>
      </c>
      <c r="N11" s="97" t="s">
        <v>28</v>
      </c>
      <c r="O11" s="97" t="s">
        <v>28</v>
      </c>
      <c r="P11" s="97" t="s">
        <v>28</v>
      </c>
      <c r="Q11" s="97" t="s">
        <v>28</v>
      </c>
      <c r="R11" s="104" t="s">
        <v>28</v>
      </c>
      <c r="S11" s="96">
        <v>253</v>
      </c>
      <c r="T11" s="96">
        <v>504719</v>
      </c>
      <c r="U11" s="110">
        <v>4.3143812749999997</v>
      </c>
      <c r="V11" s="97">
        <v>3.045134783</v>
      </c>
      <c r="W11" s="97">
        <v>6.1126640073000003</v>
      </c>
      <c r="X11" s="97">
        <v>0.75377195549999998</v>
      </c>
      <c r="Y11" s="99">
        <v>5.0126902296000004</v>
      </c>
      <c r="Z11" s="97">
        <v>4.4315564390000004</v>
      </c>
      <c r="AA11" s="97">
        <v>5.6700312144999998</v>
      </c>
      <c r="AB11" s="97">
        <v>0.94576722089999998</v>
      </c>
      <c r="AC11" s="97">
        <v>0.66753225490000001</v>
      </c>
      <c r="AD11" s="97">
        <v>1.339973656</v>
      </c>
      <c r="AE11" s="96" t="s">
        <v>28</v>
      </c>
      <c r="AF11" s="97" t="s">
        <v>28</v>
      </c>
      <c r="AG11" s="97" t="s">
        <v>28</v>
      </c>
      <c r="AH11" s="97" t="s">
        <v>28</v>
      </c>
      <c r="AI11" s="104" t="s">
        <v>28</v>
      </c>
      <c r="AJ11" s="96">
        <v>258</v>
      </c>
      <c r="AK11" s="96">
        <v>535367</v>
      </c>
      <c r="AL11" s="110">
        <v>4.9338690467999999</v>
      </c>
      <c r="AM11" s="97">
        <v>3.4926371829999998</v>
      </c>
      <c r="AN11" s="97">
        <v>6.9698232298000002</v>
      </c>
      <c r="AO11" s="97">
        <v>0.2416689179</v>
      </c>
      <c r="AP11" s="99">
        <v>4.8191240774999997</v>
      </c>
      <c r="AQ11" s="97">
        <v>4.2655458530999999</v>
      </c>
      <c r="AR11" s="97">
        <v>5.4445451237000002</v>
      </c>
      <c r="AS11" s="97">
        <v>1.2292098669</v>
      </c>
      <c r="AT11" s="97">
        <v>0.870145528</v>
      </c>
      <c r="AU11" s="97">
        <v>1.7364416046</v>
      </c>
      <c r="AV11" s="96" t="s">
        <v>28</v>
      </c>
      <c r="AW11" s="97" t="s">
        <v>28</v>
      </c>
      <c r="AX11" s="97" t="s">
        <v>28</v>
      </c>
      <c r="AY11" s="97" t="s">
        <v>28</v>
      </c>
      <c r="AZ11" s="104" t="s">
        <v>28</v>
      </c>
      <c r="BA11" s="96" t="s">
        <v>28</v>
      </c>
      <c r="BB11" s="97" t="s">
        <v>28</v>
      </c>
      <c r="BC11" s="97" t="s">
        <v>28</v>
      </c>
      <c r="BD11" s="97" t="s">
        <v>28</v>
      </c>
      <c r="BE11" s="97" t="s">
        <v>28</v>
      </c>
      <c r="BF11" s="96" t="s">
        <v>28</v>
      </c>
      <c r="BG11" s="97" t="s">
        <v>28</v>
      </c>
      <c r="BH11" s="97" t="s">
        <v>28</v>
      </c>
      <c r="BI11" s="97" t="s">
        <v>28</v>
      </c>
      <c r="BJ11" s="97" t="s">
        <v>28</v>
      </c>
      <c r="BK11" s="96" t="s">
        <v>28</v>
      </c>
      <c r="BL11" s="96" t="s">
        <v>28</v>
      </c>
      <c r="BM11" s="96" t="s">
        <v>28</v>
      </c>
      <c r="BN11" s="96" t="s">
        <v>28</v>
      </c>
      <c r="BO11" s="96" t="s">
        <v>28</v>
      </c>
      <c r="BP11" s="96" t="s">
        <v>28</v>
      </c>
      <c r="BQ11" s="96" t="s">
        <v>28</v>
      </c>
      <c r="BR11" s="97" t="s">
        <v>28</v>
      </c>
      <c r="BS11" s="97" t="s">
        <v>28</v>
      </c>
      <c r="BT11" s="97" t="s">
        <v>28</v>
      </c>
      <c r="BU11" s="97" t="s">
        <v>28</v>
      </c>
      <c r="BV11" s="108" t="s">
        <v>28</v>
      </c>
      <c r="BW11" s="109">
        <v>39.4</v>
      </c>
      <c r="BX11" s="109">
        <v>50.6</v>
      </c>
      <c r="BY11" s="109">
        <v>51.6</v>
      </c>
    </row>
    <row r="12" spans="1:77" x14ac:dyDescent="0.3">
      <c r="A12" t="s">
        <v>33</v>
      </c>
      <c r="B12" s="96">
        <v>197</v>
      </c>
      <c r="C12" s="96">
        <v>482586</v>
      </c>
      <c r="D12" s="110">
        <v>4.5061789425000001</v>
      </c>
      <c r="E12" s="97">
        <v>3.1624312027000001</v>
      </c>
      <c r="F12" s="97">
        <v>6.4208981509000003</v>
      </c>
      <c r="G12" s="97">
        <v>0.55944072779999998</v>
      </c>
      <c r="H12" s="99">
        <v>4.0821739545</v>
      </c>
      <c r="I12" s="97">
        <v>3.5501435045999998</v>
      </c>
      <c r="J12" s="97">
        <v>4.6939353784</v>
      </c>
      <c r="K12" s="97">
        <v>0.89991710989999996</v>
      </c>
      <c r="L12" s="97">
        <v>0.63156079340000004</v>
      </c>
      <c r="M12" s="97">
        <v>1.2823006322999999</v>
      </c>
      <c r="N12" s="97" t="s">
        <v>28</v>
      </c>
      <c r="O12" s="97" t="s">
        <v>28</v>
      </c>
      <c r="P12" s="97" t="s">
        <v>28</v>
      </c>
      <c r="Q12" s="97" t="s">
        <v>28</v>
      </c>
      <c r="R12" s="104" t="s">
        <v>28</v>
      </c>
      <c r="S12" s="96">
        <v>179</v>
      </c>
      <c r="T12" s="96">
        <v>512016</v>
      </c>
      <c r="U12" s="110">
        <v>3.7161990686999999</v>
      </c>
      <c r="V12" s="97">
        <v>2.5964136460999998</v>
      </c>
      <c r="W12" s="97">
        <v>5.3189273361999998</v>
      </c>
      <c r="X12" s="97">
        <v>0.26245696800000001</v>
      </c>
      <c r="Y12" s="99">
        <v>3.4959845005000001</v>
      </c>
      <c r="Z12" s="97">
        <v>3.0195881200999999</v>
      </c>
      <c r="AA12" s="97">
        <v>4.0475413007999999</v>
      </c>
      <c r="AB12" s="97">
        <v>0.81463807700000002</v>
      </c>
      <c r="AC12" s="97">
        <v>0.56916687740000005</v>
      </c>
      <c r="AD12" s="97">
        <v>1.1659764875</v>
      </c>
      <c r="AE12" s="96" t="s">
        <v>28</v>
      </c>
      <c r="AF12" s="97" t="s">
        <v>28</v>
      </c>
      <c r="AG12" s="97" t="s">
        <v>28</v>
      </c>
      <c r="AH12" s="97" t="s">
        <v>28</v>
      </c>
      <c r="AI12" s="104" t="s">
        <v>28</v>
      </c>
      <c r="AJ12" s="96">
        <v>188</v>
      </c>
      <c r="AK12" s="96">
        <v>538092</v>
      </c>
      <c r="AL12" s="110">
        <v>3.4451895952</v>
      </c>
      <c r="AM12" s="97">
        <v>2.4176638395999999</v>
      </c>
      <c r="AN12" s="97">
        <v>4.9094217121000003</v>
      </c>
      <c r="AO12" s="97">
        <v>0.39787481260000002</v>
      </c>
      <c r="AP12" s="99">
        <v>3.4938263345</v>
      </c>
      <c r="AQ12" s="97">
        <v>3.0284545551000002</v>
      </c>
      <c r="AR12" s="97">
        <v>4.0307101307000002</v>
      </c>
      <c r="AS12" s="97">
        <v>0.8583245732</v>
      </c>
      <c r="AT12" s="97">
        <v>0.60232977779999997</v>
      </c>
      <c r="AU12" s="97">
        <v>1.2231191286</v>
      </c>
      <c r="AV12" s="96" t="s">
        <v>28</v>
      </c>
      <c r="AW12" s="97" t="s">
        <v>28</v>
      </c>
      <c r="AX12" s="97" t="s">
        <v>28</v>
      </c>
      <c r="AY12" s="97" t="s">
        <v>28</v>
      </c>
      <c r="AZ12" s="104" t="s">
        <v>28</v>
      </c>
      <c r="BA12" s="96" t="s">
        <v>28</v>
      </c>
      <c r="BB12" s="97" t="s">
        <v>28</v>
      </c>
      <c r="BC12" s="97" t="s">
        <v>28</v>
      </c>
      <c r="BD12" s="97" t="s">
        <v>28</v>
      </c>
      <c r="BE12" s="97" t="s">
        <v>28</v>
      </c>
      <c r="BF12" s="96" t="s">
        <v>28</v>
      </c>
      <c r="BG12" s="97" t="s">
        <v>28</v>
      </c>
      <c r="BH12" s="97" t="s">
        <v>28</v>
      </c>
      <c r="BI12" s="97" t="s">
        <v>28</v>
      </c>
      <c r="BJ12" s="97" t="s">
        <v>28</v>
      </c>
      <c r="BK12" s="96" t="s">
        <v>28</v>
      </c>
      <c r="BL12" s="96" t="s">
        <v>28</v>
      </c>
      <c r="BM12" s="96" t="s">
        <v>28</v>
      </c>
      <c r="BN12" s="96" t="s">
        <v>28</v>
      </c>
      <c r="BO12" s="96" t="s">
        <v>28</v>
      </c>
      <c r="BP12" s="96" t="s">
        <v>28</v>
      </c>
      <c r="BQ12" s="96" t="s">
        <v>28</v>
      </c>
      <c r="BR12" s="97" t="s">
        <v>28</v>
      </c>
      <c r="BS12" s="97" t="s">
        <v>28</v>
      </c>
      <c r="BT12" s="97" t="s">
        <v>28</v>
      </c>
      <c r="BU12" s="97" t="s">
        <v>28</v>
      </c>
      <c r="BV12" s="108" t="s">
        <v>28</v>
      </c>
      <c r="BW12" s="109">
        <v>39.4</v>
      </c>
      <c r="BX12" s="109">
        <v>35.799999999999997</v>
      </c>
      <c r="BY12" s="109">
        <v>37.6</v>
      </c>
    </row>
    <row r="13" spans="1:77" x14ac:dyDescent="0.3">
      <c r="A13" t="s">
        <v>41</v>
      </c>
      <c r="B13" s="96">
        <v>145</v>
      </c>
      <c r="C13" s="96">
        <v>482229</v>
      </c>
      <c r="D13" s="110">
        <v>3.7522933936</v>
      </c>
      <c r="E13" s="97">
        <v>2.5916190611999999</v>
      </c>
      <c r="F13" s="97">
        <v>5.4327836689</v>
      </c>
      <c r="G13" s="97">
        <v>0.12649301139999999</v>
      </c>
      <c r="H13" s="99">
        <v>3.0068701798999999</v>
      </c>
      <c r="I13" s="97">
        <v>2.5552078760999999</v>
      </c>
      <c r="J13" s="97">
        <v>3.5383689771000002</v>
      </c>
      <c r="K13" s="97">
        <v>0.7493606156</v>
      </c>
      <c r="L13" s="97">
        <v>0.51756540640000004</v>
      </c>
      <c r="M13" s="97">
        <v>1.0849668956</v>
      </c>
      <c r="N13" s="97" t="s">
        <v>28</v>
      </c>
      <c r="O13" s="97" t="s">
        <v>28</v>
      </c>
      <c r="P13" s="97" t="s">
        <v>28</v>
      </c>
      <c r="Q13" s="97" t="s">
        <v>28</v>
      </c>
      <c r="R13" s="104" t="s">
        <v>28</v>
      </c>
      <c r="S13" s="96">
        <v>133</v>
      </c>
      <c r="T13" s="96">
        <v>513189</v>
      </c>
      <c r="U13" s="110">
        <v>3.0061274382000001</v>
      </c>
      <c r="V13" s="97">
        <v>2.0685212097000001</v>
      </c>
      <c r="W13" s="97">
        <v>4.3687258956999999</v>
      </c>
      <c r="X13" s="97">
        <v>2.8765747500000001E-2</v>
      </c>
      <c r="Y13" s="99">
        <v>2.5916377787</v>
      </c>
      <c r="Z13" s="97">
        <v>2.1865819950000001</v>
      </c>
      <c r="AA13" s="97">
        <v>3.0717285659</v>
      </c>
      <c r="AB13" s="97">
        <v>0.65898134900000005</v>
      </c>
      <c r="AC13" s="97">
        <v>0.4534461447</v>
      </c>
      <c r="AD13" s="97">
        <v>0.9576802526</v>
      </c>
      <c r="AE13" s="96" t="s">
        <v>28</v>
      </c>
      <c r="AF13" s="97" t="s">
        <v>28</v>
      </c>
      <c r="AG13" s="97" t="s">
        <v>28</v>
      </c>
      <c r="AH13" s="97" t="s">
        <v>28</v>
      </c>
      <c r="AI13" s="104" t="s">
        <v>28</v>
      </c>
      <c r="AJ13" s="96">
        <v>140</v>
      </c>
      <c r="AK13" s="96">
        <v>540122</v>
      </c>
      <c r="AL13" s="110">
        <v>2.7825171453999999</v>
      </c>
      <c r="AM13" s="97">
        <v>1.9220666916</v>
      </c>
      <c r="AN13" s="97">
        <v>4.0281649425000001</v>
      </c>
      <c r="AO13" s="97">
        <v>5.2245078899999998E-2</v>
      </c>
      <c r="AP13" s="99">
        <v>2.5920069909999999</v>
      </c>
      <c r="AQ13" s="97">
        <v>2.1963245092000001</v>
      </c>
      <c r="AR13" s="97">
        <v>3.0589743061000001</v>
      </c>
      <c r="AS13" s="97">
        <v>0.69322827529999997</v>
      </c>
      <c r="AT13" s="97">
        <v>0.47885813739999999</v>
      </c>
      <c r="AU13" s="97">
        <v>1.0035653654000001</v>
      </c>
      <c r="AV13" s="96" t="s">
        <v>28</v>
      </c>
      <c r="AW13" s="97" t="s">
        <v>28</v>
      </c>
      <c r="AX13" s="97" t="s">
        <v>28</v>
      </c>
      <c r="AY13" s="97" t="s">
        <v>28</v>
      </c>
      <c r="AZ13" s="104" t="s">
        <v>28</v>
      </c>
      <c r="BA13" s="96" t="s">
        <v>28</v>
      </c>
      <c r="BB13" s="97" t="s">
        <v>28</v>
      </c>
      <c r="BC13" s="97" t="s">
        <v>28</v>
      </c>
      <c r="BD13" s="97" t="s">
        <v>28</v>
      </c>
      <c r="BE13" s="97" t="s">
        <v>28</v>
      </c>
      <c r="BF13" s="96" t="s">
        <v>28</v>
      </c>
      <c r="BG13" s="97" t="s">
        <v>28</v>
      </c>
      <c r="BH13" s="97" t="s">
        <v>28</v>
      </c>
      <c r="BI13" s="97" t="s">
        <v>28</v>
      </c>
      <c r="BJ13" s="97" t="s">
        <v>28</v>
      </c>
      <c r="BK13" s="96" t="s">
        <v>28</v>
      </c>
      <c r="BL13" s="96" t="s">
        <v>28</v>
      </c>
      <c r="BM13" s="96" t="s">
        <v>28</v>
      </c>
      <c r="BN13" s="96" t="s">
        <v>28</v>
      </c>
      <c r="BO13" s="96" t="s">
        <v>28</v>
      </c>
      <c r="BP13" s="96" t="s">
        <v>28</v>
      </c>
      <c r="BQ13" s="96" t="s">
        <v>28</v>
      </c>
      <c r="BR13" s="97" t="s">
        <v>28</v>
      </c>
      <c r="BS13" s="97" t="s">
        <v>28</v>
      </c>
      <c r="BT13" s="97" t="s">
        <v>28</v>
      </c>
      <c r="BU13" s="97" t="s">
        <v>28</v>
      </c>
      <c r="BV13" s="108" t="s">
        <v>28</v>
      </c>
      <c r="BW13" s="109">
        <v>29</v>
      </c>
      <c r="BX13" s="109">
        <v>26.6</v>
      </c>
      <c r="BY13" s="109">
        <v>28</v>
      </c>
    </row>
    <row r="14" spans="1:77" x14ac:dyDescent="0.3">
      <c r="A14" t="s">
        <v>42</v>
      </c>
      <c r="B14" s="96">
        <v>473</v>
      </c>
      <c r="C14" s="96">
        <v>747132</v>
      </c>
      <c r="D14" s="110">
        <v>5.9381518637999999</v>
      </c>
      <c r="E14" s="97">
        <v>4.279739717</v>
      </c>
      <c r="F14" s="97">
        <v>8.2392037575000003</v>
      </c>
      <c r="G14" s="97">
        <v>0.30756961350000001</v>
      </c>
      <c r="H14" s="99">
        <v>6.3308759362</v>
      </c>
      <c r="I14" s="97">
        <v>5.7852950684</v>
      </c>
      <c r="J14" s="97">
        <v>6.9279076774000004</v>
      </c>
      <c r="K14" s="97">
        <v>1.1858926447</v>
      </c>
      <c r="L14" s="97">
        <v>0.85469552950000005</v>
      </c>
      <c r="M14" s="97">
        <v>1.6454296485</v>
      </c>
      <c r="N14" s="97" t="s">
        <v>43</v>
      </c>
      <c r="O14" s="97">
        <v>0.46778830329999999</v>
      </c>
      <c r="P14" s="97">
        <v>0.3508861929</v>
      </c>
      <c r="Q14" s="97">
        <v>0.62363780940000002</v>
      </c>
      <c r="R14" s="104">
        <v>2.2382735000000001E-7</v>
      </c>
      <c r="S14" s="96">
        <v>481</v>
      </c>
      <c r="T14" s="96">
        <v>808739</v>
      </c>
      <c r="U14" s="110">
        <v>6.1218186639000001</v>
      </c>
      <c r="V14" s="97">
        <v>4.3991642680999998</v>
      </c>
      <c r="W14" s="97">
        <v>8.5190416791000008</v>
      </c>
      <c r="X14" s="97">
        <v>8.1042497199999994E-2</v>
      </c>
      <c r="Y14" s="99">
        <v>5.9475306619000001</v>
      </c>
      <c r="Z14" s="97">
        <v>5.4390774128999997</v>
      </c>
      <c r="AA14" s="97">
        <v>6.5035148959000004</v>
      </c>
      <c r="AB14" s="97">
        <v>1.3419804731</v>
      </c>
      <c r="AC14" s="97">
        <v>0.96435273079999995</v>
      </c>
      <c r="AD14" s="97">
        <v>1.8674822321</v>
      </c>
      <c r="AE14" s="96" t="s">
        <v>47</v>
      </c>
      <c r="AF14" s="97">
        <v>0.37708700000000001</v>
      </c>
      <c r="AG14" s="97">
        <v>0.28296574060000002</v>
      </c>
      <c r="AH14" s="97">
        <v>0.50251527009999997</v>
      </c>
      <c r="AI14" s="104">
        <v>2.797765E-11</v>
      </c>
      <c r="AJ14" s="96">
        <v>545</v>
      </c>
      <c r="AK14" s="96">
        <v>852971</v>
      </c>
      <c r="AL14" s="110">
        <v>5.8149830164000003</v>
      </c>
      <c r="AM14" s="97">
        <v>4.2087318669</v>
      </c>
      <c r="AN14" s="97">
        <v>8.0342555786999998</v>
      </c>
      <c r="AO14" s="97">
        <v>2.4614558299999999E-2</v>
      </c>
      <c r="AP14" s="99">
        <v>6.3894317626000001</v>
      </c>
      <c r="AQ14" s="97">
        <v>5.8749039179000002</v>
      </c>
      <c r="AR14" s="97">
        <v>6.9490222851999999</v>
      </c>
      <c r="AS14" s="97">
        <v>1.4487280533</v>
      </c>
      <c r="AT14" s="97">
        <v>1.0485512868</v>
      </c>
      <c r="AU14" s="97">
        <v>2.0016312019</v>
      </c>
      <c r="AV14" s="96" t="s">
        <v>240</v>
      </c>
      <c r="AW14" s="97">
        <v>0.37501068409999999</v>
      </c>
      <c r="AX14" s="97">
        <v>0.2821494712</v>
      </c>
      <c r="AY14" s="97">
        <v>0.49843443809999999</v>
      </c>
      <c r="AZ14" s="104">
        <v>1.4139459999999999E-11</v>
      </c>
      <c r="BA14" s="96" t="s">
        <v>241</v>
      </c>
      <c r="BB14" s="104">
        <v>0.9786134903</v>
      </c>
      <c r="BC14" s="97">
        <v>0.98357219129999995</v>
      </c>
      <c r="BD14" s="97">
        <v>0.2929860916</v>
      </c>
      <c r="BE14" s="97">
        <v>3.3019118763000002</v>
      </c>
      <c r="BF14" s="96" t="s">
        <v>237</v>
      </c>
      <c r="BG14" s="104">
        <v>0.29799802399999997</v>
      </c>
      <c r="BH14" s="97">
        <v>0.52381340259999998</v>
      </c>
      <c r="BI14" s="97">
        <v>0.1549946066</v>
      </c>
      <c r="BJ14" s="97">
        <v>1.7702582481</v>
      </c>
      <c r="BK14" s="96" t="s">
        <v>28</v>
      </c>
      <c r="BL14" s="96" t="s">
        <v>28</v>
      </c>
      <c r="BM14" s="96" t="s">
        <v>28</v>
      </c>
      <c r="BN14" s="96" t="s">
        <v>266</v>
      </c>
      <c r="BO14" s="96" t="s">
        <v>266</v>
      </c>
      <c r="BP14" s="96" t="s">
        <v>266</v>
      </c>
      <c r="BQ14" s="96" t="s">
        <v>28</v>
      </c>
      <c r="BR14" s="97" t="s">
        <v>28</v>
      </c>
      <c r="BS14" s="97" t="s">
        <v>28</v>
      </c>
      <c r="BT14" s="97" t="s">
        <v>28</v>
      </c>
      <c r="BU14" s="97" t="s">
        <v>28</v>
      </c>
      <c r="BV14" s="108" t="s">
        <v>28</v>
      </c>
      <c r="BW14" s="109">
        <v>94.6</v>
      </c>
      <c r="BX14" s="109">
        <v>96.2</v>
      </c>
      <c r="BY14" s="109">
        <v>109</v>
      </c>
    </row>
    <row r="15" spans="1:77" x14ac:dyDescent="0.3">
      <c r="A15" t="s">
        <v>34</v>
      </c>
      <c r="B15" s="96">
        <v>264</v>
      </c>
      <c r="C15" s="96">
        <v>746087</v>
      </c>
      <c r="D15" s="110">
        <v>3.1443742983999998</v>
      </c>
      <c r="E15" s="97">
        <v>2.2252235872999999</v>
      </c>
      <c r="F15" s="97">
        <v>4.4431893427000002</v>
      </c>
      <c r="G15" s="97">
        <v>8.3511933000000003E-3</v>
      </c>
      <c r="H15" s="99">
        <v>3.5384613322999998</v>
      </c>
      <c r="I15" s="97">
        <v>3.1363651574000002</v>
      </c>
      <c r="J15" s="97">
        <v>3.9921080523999999</v>
      </c>
      <c r="K15" s="97">
        <v>0.62795469670000004</v>
      </c>
      <c r="L15" s="97">
        <v>0.44439353279999999</v>
      </c>
      <c r="M15" s="97">
        <v>0.88733762309999997</v>
      </c>
      <c r="N15" s="97" t="s">
        <v>28</v>
      </c>
      <c r="O15" s="97" t="s">
        <v>28</v>
      </c>
      <c r="P15" s="97" t="s">
        <v>28</v>
      </c>
      <c r="Q15" s="97" t="s">
        <v>28</v>
      </c>
      <c r="R15" s="97" t="s">
        <v>28</v>
      </c>
      <c r="S15" s="96">
        <v>280</v>
      </c>
      <c r="T15" s="96">
        <v>809441</v>
      </c>
      <c r="U15" s="110">
        <v>3.2878624533999998</v>
      </c>
      <c r="V15" s="97">
        <v>2.3392440951000002</v>
      </c>
      <c r="W15" s="97">
        <v>4.6211678100000002</v>
      </c>
      <c r="X15" s="97">
        <v>5.9363673399999997E-2</v>
      </c>
      <c r="Y15" s="99">
        <v>3.4591773829000001</v>
      </c>
      <c r="Z15" s="97">
        <v>3.0768321926</v>
      </c>
      <c r="AA15" s="97">
        <v>3.8890350261000002</v>
      </c>
      <c r="AB15" s="97">
        <v>0.72074124579999999</v>
      </c>
      <c r="AC15" s="97">
        <v>0.51279204270000001</v>
      </c>
      <c r="AD15" s="97">
        <v>1.0130187292999999</v>
      </c>
      <c r="AE15" s="96" t="s">
        <v>28</v>
      </c>
      <c r="AF15" s="97" t="s">
        <v>28</v>
      </c>
      <c r="AG15" s="97" t="s">
        <v>28</v>
      </c>
      <c r="AH15" s="97" t="s">
        <v>28</v>
      </c>
      <c r="AI15" s="97" t="s">
        <v>28</v>
      </c>
      <c r="AJ15" s="96">
        <v>263</v>
      </c>
      <c r="AK15" s="96">
        <v>862356</v>
      </c>
      <c r="AL15" s="110">
        <v>2.6261061969999999</v>
      </c>
      <c r="AM15" s="97">
        <v>1.8682234671</v>
      </c>
      <c r="AN15" s="97">
        <v>3.6914394232999999</v>
      </c>
      <c r="AO15" s="97">
        <v>1.4608726299999999E-2</v>
      </c>
      <c r="AP15" s="99">
        <v>3.0497845437</v>
      </c>
      <c r="AQ15" s="97">
        <v>2.7026003171999999</v>
      </c>
      <c r="AR15" s="97">
        <v>3.4415691080999999</v>
      </c>
      <c r="AS15" s="97">
        <v>0.65426050390000001</v>
      </c>
      <c r="AT15" s="97">
        <v>0.46544379219999998</v>
      </c>
      <c r="AU15" s="97">
        <v>0.91967454319999997</v>
      </c>
      <c r="AV15" s="96" t="s">
        <v>28</v>
      </c>
      <c r="AW15" s="97" t="s">
        <v>28</v>
      </c>
      <c r="AX15" s="97" t="s">
        <v>28</v>
      </c>
      <c r="AY15" s="97" t="s">
        <v>28</v>
      </c>
      <c r="AZ15" s="97" t="s">
        <v>28</v>
      </c>
      <c r="BA15" s="96" t="s">
        <v>28</v>
      </c>
      <c r="BB15" s="97" t="s">
        <v>28</v>
      </c>
      <c r="BC15" s="97" t="s">
        <v>28</v>
      </c>
      <c r="BD15" s="97" t="s">
        <v>28</v>
      </c>
      <c r="BE15" s="97" t="s">
        <v>28</v>
      </c>
      <c r="BF15" s="96" t="s">
        <v>28</v>
      </c>
      <c r="BG15" s="97" t="s">
        <v>28</v>
      </c>
      <c r="BH15" s="97" t="s">
        <v>28</v>
      </c>
      <c r="BI15" s="97" t="s">
        <v>28</v>
      </c>
      <c r="BJ15" s="97" t="s">
        <v>28</v>
      </c>
      <c r="BK15" s="96">
        <v>1</v>
      </c>
      <c r="BL15" s="96" t="s">
        <v>28</v>
      </c>
      <c r="BM15" s="96" t="s">
        <v>28</v>
      </c>
      <c r="BN15" s="96" t="s">
        <v>28</v>
      </c>
      <c r="BO15" s="96" t="s">
        <v>28</v>
      </c>
      <c r="BP15" s="96" t="s">
        <v>28</v>
      </c>
      <c r="BQ15" s="96" t="s">
        <v>28</v>
      </c>
      <c r="BR15" s="97" t="s">
        <v>28</v>
      </c>
      <c r="BS15" s="97" t="s">
        <v>28</v>
      </c>
      <c r="BT15" s="97" t="s">
        <v>28</v>
      </c>
      <c r="BU15" s="97" t="s">
        <v>28</v>
      </c>
      <c r="BV15" s="108">
        <v>1</v>
      </c>
      <c r="BW15" s="109">
        <v>52.8</v>
      </c>
      <c r="BX15" s="109">
        <v>56</v>
      </c>
      <c r="BY15" s="109">
        <v>52.6</v>
      </c>
    </row>
    <row r="16" spans="1:77" x14ac:dyDescent="0.3">
      <c r="A16" t="s">
        <v>35</v>
      </c>
      <c r="B16" s="96">
        <v>208</v>
      </c>
      <c r="C16" s="96">
        <v>745825</v>
      </c>
      <c r="D16" s="110">
        <v>2.5618241321999999</v>
      </c>
      <c r="E16" s="97">
        <v>1.7998279833999999</v>
      </c>
      <c r="F16" s="97">
        <v>3.6464278501999998</v>
      </c>
      <c r="G16" s="97">
        <v>1.9862499999999999E-4</v>
      </c>
      <c r="H16" s="99">
        <v>2.7888579761000001</v>
      </c>
      <c r="I16" s="97">
        <v>2.4344798836999999</v>
      </c>
      <c r="J16" s="97">
        <v>3.1948215562</v>
      </c>
      <c r="K16" s="97">
        <v>0.51161513970000005</v>
      </c>
      <c r="L16" s="97">
        <v>0.35943889890000003</v>
      </c>
      <c r="M16" s="97">
        <v>0.72821848720000004</v>
      </c>
      <c r="N16" s="97" t="s">
        <v>28</v>
      </c>
      <c r="O16" s="97" t="s">
        <v>28</v>
      </c>
      <c r="P16" s="97" t="s">
        <v>28</v>
      </c>
      <c r="Q16" s="97" t="s">
        <v>28</v>
      </c>
      <c r="R16" s="97" t="s">
        <v>28</v>
      </c>
      <c r="S16" s="96">
        <v>210</v>
      </c>
      <c r="T16" s="96">
        <v>808798</v>
      </c>
      <c r="U16" s="110">
        <v>2.4155418437999998</v>
      </c>
      <c r="V16" s="97">
        <v>1.6962212445</v>
      </c>
      <c r="W16" s="97">
        <v>3.4399064499000001</v>
      </c>
      <c r="X16" s="97">
        <v>4.2364809999999997E-4</v>
      </c>
      <c r="Y16" s="99">
        <v>2.5964455896</v>
      </c>
      <c r="Z16" s="97">
        <v>2.2679879311</v>
      </c>
      <c r="AA16" s="97">
        <v>2.9724715935999999</v>
      </c>
      <c r="AB16" s="97">
        <v>0.52951747910000002</v>
      </c>
      <c r="AC16" s="97">
        <v>0.37183325950000001</v>
      </c>
      <c r="AD16" s="97">
        <v>0.75407122270000004</v>
      </c>
      <c r="AE16" s="96" t="s">
        <v>28</v>
      </c>
      <c r="AF16" s="97" t="s">
        <v>28</v>
      </c>
      <c r="AG16" s="97" t="s">
        <v>28</v>
      </c>
      <c r="AH16" s="97" t="s">
        <v>28</v>
      </c>
      <c r="AI16" s="97" t="s">
        <v>28</v>
      </c>
      <c r="AJ16" s="96">
        <v>216</v>
      </c>
      <c r="AK16" s="96">
        <v>848221</v>
      </c>
      <c r="AL16" s="110">
        <v>2.4195170183000001</v>
      </c>
      <c r="AM16" s="97">
        <v>1.7091689654</v>
      </c>
      <c r="AN16" s="97">
        <v>3.4250929665999998</v>
      </c>
      <c r="AO16" s="97">
        <v>4.3108386999999998E-3</v>
      </c>
      <c r="AP16" s="99">
        <v>2.5465061582000001</v>
      </c>
      <c r="AQ16" s="97">
        <v>2.2285778083999999</v>
      </c>
      <c r="AR16" s="97">
        <v>2.9097900864000001</v>
      </c>
      <c r="AS16" s="97">
        <v>0.60279147330000005</v>
      </c>
      <c r="AT16" s="97">
        <v>0.42581741360000003</v>
      </c>
      <c r="AU16" s="97">
        <v>0.85331775720000003</v>
      </c>
      <c r="AV16" s="96" t="s">
        <v>28</v>
      </c>
      <c r="AW16" s="97" t="s">
        <v>28</v>
      </c>
      <c r="AX16" s="97" t="s">
        <v>28</v>
      </c>
      <c r="AY16" s="97" t="s">
        <v>28</v>
      </c>
      <c r="AZ16" s="97" t="s">
        <v>28</v>
      </c>
      <c r="BA16" s="96" t="s">
        <v>28</v>
      </c>
      <c r="BB16" s="97" t="s">
        <v>28</v>
      </c>
      <c r="BC16" s="97" t="s">
        <v>28</v>
      </c>
      <c r="BD16" s="97" t="s">
        <v>28</v>
      </c>
      <c r="BE16" s="97" t="s">
        <v>28</v>
      </c>
      <c r="BF16" s="96" t="s">
        <v>28</v>
      </c>
      <c r="BG16" s="97" t="s">
        <v>28</v>
      </c>
      <c r="BH16" s="97" t="s">
        <v>28</v>
      </c>
      <c r="BI16" s="97" t="s">
        <v>28</v>
      </c>
      <c r="BJ16" s="97" t="s">
        <v>28</v>
      </c>
      <c r="BK16" s="96">
        <v>1</v>
      </c>
      <c r="BL16" s="96">
        <v>2</v>
      </c>
      <c r="BM16" s="96">
        <v>3</v>
      </c>
      <c r="BN16" s="96" t="s">
        <v>28</v>
      </c>
      <c r="BO16" s="96" t="s">
        <v>28</v>
      </c>
      <c r="BP16" s="96" t="s">
        <v>28</v>
      </c>
      <c r="BQ16" s="96" t="s">
        <v>28</v>
      </c>
      <c r="BR16" s="97" t="s">
        <v>28</v>
      </c>
      <c r="BS16" s="97" t="s">
        <v>28</v>
      </c>
      <c r="BT16" s="97" t="s">
        <v>28</v>
      </c>
      <c r="BU16" s="97" t="s">
        <v>28</v>
      </c>
      <c r="BV16" s="108" t="s">
        <v>263</v>
      </c>
      <c r="BW16" s="109">
        <v>41.6</v>
      </c>
      <c r="BX16" s="109">
        <v>42</v>
      </c>
      <c r="BY16" s="109">
        <v>43.2</v>
      </c>
    </row>
    <row r="17" spans="1:77" x14ac:dyDescent="0.3">
      <c r="A17" t="s">
        <v>36</v>
      </c>
      <c r="B17" s="96">
        <v>181</v>
      </c>
      <c r="C17" s="96">
        <v>747625</v>
      </c>
      <c r="D17" s="110">
        <v>2.6406692296999998</v>
      </c>
      <c r="E17" s="97">
        <v>1.8425196655</v>
      </c>
      <c r="F17" s="97">
        <v>3.7845642092</v>
      </c>
      <c r="G17" s="97">
        <v>4.9277139999999995E-4</v>
      </c>
      <c r="H17" s="99">
        <v>2.4209998328000002</v>
      </c>
      <c r="I17" s="97">
        <v>2.0927890148000001</v>
      </c>
      <c r="J17" s="97">
        <v>2.8006837520999999</v>
      </c>
      <c r="K17" s="97">
        <v>0.5273610862</v>
      </c>
      <c r="L17" s="97">
        <v>0.36796474210000002</v>
      </c>
      <c r="M17" s="97">
        <v>0.75580533510000003</v>
      </c>
      <c r="N17" s="97" t="s">
        <v>28</v>
      </c>
      <c r="O17" s="97" t="s">
        <v>28</v>
      </c>
      <c r="P17" s="97" t="s">
        <v>28</v>
      </c>
      <c r="Q17" s="97" t="s">
        <v>28</v>
      </c>
      <c r="R17" s="97" t="s">
        <v>28</v>
      </c>
      <c r="S17" s="96">
        <v>177</v>
      </c>
      <c r="T17" s="96">
        <v>808464</v>
      </c>
      <c r="U17" s="110">
        <v>1.8851433849999999</v>
      </c>
      <c r="V17" s="97">
        <v>1.3196607775</v>
      </c>
      <c r="W17" s="97">
        <v>2.6929387026999998</v>
      </c>
      <c r="X17" s="97">
        <v>1.1936389999999999E-6</v>
      </c>
      <c r="Y17" s="99">
        <v>2.1893368165</v>
      </c>
      <c r="Z17" s="97">
        <v>1.8894367335</v>
      </c>
      <c r="AA17" s="97">
        <v>2.5368384191</v>
      </c>
      <c r="AB17" s="97">
        <v>0.41324739440000002</v>
      </c>
      <c r="AC17" s="97">
        <v>0.28928641830000001</v>
      </c>
      <c r="AD17" s="97">
        <v>0.59032639689999999</v>
      </c>
      <c r="AE17" s="96" t="s">
        <v>28</v>
      </c>
      <c r="AF17" s="97" t="s">
        <v>28</v>
      </c>
      <c r="AG17" s="97" t="s">
        <v>28</v>
      </c>
      <c r="AH17" s="97" t="s">
        <v>28</v>
      </c>
      <c r="AI17" s="97" t="s">
        <v>28</v>
      </c>
      <c r="AJ17" s="96">
        <v>182</v>
      </c>
      <c r="AK17" s="96">
        <v>851475</v>
      </c>
      <c r="AL17" s="110">
        <v>1.8356231156</v>
      </c>
      <c r="AM17" s="97">
        <v>1.2864434765999999</v>
      </c>
      <c r="AN17" s="97">
        <v>2.6192462271000001</v>
      </c>
      <c r="AO17" s="97">
        <v>1.6078699999999999E-5</v>
      </c>
      <c r="AP17" s="99">
        <v>2.1374673360999998</v>
      </c>
      <c r="AQ17" s="97">
        <v>1.8484352011</v>
      </c>
      <c r="AR17" s="97">
        <v>2.4716942254999998</v>
      </c>
      <c r="AS17" s="97">
        <v>0.4573218349</v>
      </c>
      <c r="AT17" s="97">
        <v>0.3205008077</v>
      </c>
      <c r="AU17" s="97">
        <v>0.65255143090000001</v>
      </c>
      <c r="AV17" s="96" t="s">
        <v>28</v>
      </c>
      <c r="AW17" s="97" t="s">
        <v>28</v>
      </c>
      <c r="AX17" s="97" t="s">
        <v>28</v>
      </c>
      <c r="AY17" s="97" t="s">
        <v>28</v>
      </c>
      <c r="AZ17" s="97" t="s">
        <v>28</v>
      </c>
      <c r="BA17" s="96" t="s">
        <v>28</v>
      </c>
      <c r="BB17" s="97" t="s">
        <v>28</v>
      </c>
      <c r="BC17" s="97" t="s">
        <v>28</v>
      </c>
      <c r="BD17" s="97" t="s">
        <v>28</v>
      </c>
      <c r="BE17" s="97" t="s">
        <v>28</v>
      </c>
      <c r="BF17" s="96" t="s">
        <v>28</v>
      </c>
      <c r="BG17" s="97" t="s">
        <v>28</v>
      </c>
      <c r="BH17" s="97" t="s">
        <v>28</v>
      </c>
      <c r="BI17" s="97" t="s">
        <v>28</v>
      </c>
      <c r="BJ17" s="97" t="s">
        <v>28</v>
      </c>
      <c r="BK17" s="96">
        <v>1</v>
      </c>
      <c r="BL17" s="96">
        <v>2</v>
      </c>
      <c r="BM17" s="96">
        <v>3</v>
      </c>
      <c r="BN17" s="96" t="s">
        <v>28</v>
      </c>
      <c r="BO17" s="96" t="s">
        <v>28</v>
      </c>
      <c r="BP17" s="96" t="s">
        <v>28</v>
      </c>
      <c r="BQ17" s="96" t="s">
        <v>28</v>
      </c>
      <c r="BR17" s="97" t="s">
        <v>28</v>
      </c>
      <c r="BS17" s="97" t="s">
        <v>28</v>
      </c>
      <c r="BT17" s="97" t="s">
        <v>28</v>
      </c>
      <c r="BU17" s="97" t="s">
        <v>28</v>
      </c>
      <c r="BV17" s="108" t="s">
        <v>263</v>
      </c>
      <c r="BW17" s="109">
        <v>36.200000000000003</v>
      </c>
      <c r="BX17" s="109">
        <v>35.4</v>
      </c>
      <c r="BY17" s="109">
        <v>36.4</v>
      </c>
    </row>
    <row r="18" spans="1:77" x14ac:dyDescent="0.3">
      <c r="A18" t="s">
        <v>44</v>
      </c>
      <c r="B18" s="96">
        <v>144</v>
      </c>
      <c r="C18" s="96">
        <v>756987</v>
      </c>
      <c r="D18" s="110">
        <v>2.0731725704000001</v>
      </c>
      <c r="E18" s="97">
        <v>1.4319912576</v>
      </c>
      <c r="F18" s="97">
        <v>3.0014460520999999</v>
      </c>
      <c r="G18" s="97">
        <v>2.9972263E-6</v>
      </c>
      <c r="H18" s="99">
        <v>1.9022783747000001</v>
      </c>
      <c r="I18" s="97">
        <v>1.6156251640999999</v>
      </c>
      <c r="J18" s="97">
        <v>2.2397911935999999</v>
      </c>
      <c r="K18" s="97">
        <v>0.41402782529999999</v>
      </c>
      <c r="L18" s="97">
        <v>0.28597919669999999</v>
      </c>
      <c r="M18" s="97">
        <v>0.59941087370000001</v>
      </c>
      <c r="N18" s="97" t="s">
        <v>28</v>
      </c>
      <c r="O18" s="97" t="s">
        <v>28</v>
      </c>
      <c r="P18" s="97" t="s">
        <v>28</v>
      </c>
      <c r="Q18" s="97" t="s">
        <v>28</v>
      </c>
      <c r="R18" s="97" t="s">
        <v>28</v>
      </c>
      <c r="S18" s="96">
        <v>151</v>
      </c>
      <c r="T18" s="96">
        <v>822481</v>
      </c>
      <c r="U18" s="110">
        <v>1.8720930369</v>
      </c>
      <c r="V18" s="97">
        <v>1.2951729179</v>
      </c>
      <c r="W18" s="97">
        <v>2.7059956937999998</v>
      </c>
      <c r="X18" s="97">
        <v>2.1551182999999998E-6</v>
      </c>
      <c r="Y18" s="99">
        <v>1.8359086713999999</v>
      </c>
      <c r="Z18" s="97">
        <v>1.5652412113</v>
      </c>
      <c r="AA18" s="97">
        <v>2.1533809776999999</v>
      </c>
      <c r="AB18" s="97">
        <v>0.41038659220000001</v>
      </c>
      <c r="AC18" s="97">
        <v>0.28391836809999998</v>
      </c>
      <c r="AD18" s="97">
        <v>0.59318865529999998</v>
      </c>
      <c r="AE18" s="96" t="s">
        <v>28</v>
      </c>
      <c r="AF18" s="97" t="s">
        <v>28</v>
      </c>
      <c r="AG18" s="97" t="s">
        <v>28</v>
      </c>
      <c r="AH18" s="97" t="s">
        <v>28</v>
      </c>
      <c r="AI18" s="97" t="s">
        <v>28</v>
      </c>
      <c r="AJ18" s="96">
        <v>143</v>
      </c>
      <c r="AK18" s="96">
        <v>838530</v>
      </c>
      <c r="AL18" s="110">
        <v>1.5972698547999999</v>
      </c>
      <c r="AM18" s="97">
        <v>1.1073190623</v>
      </c>
      <c r="AN18" s="97">
        <v>2.3040071068999999</v>
      </c>
      <c r="AO18" s="97">
        <v>8.2349761000000005E-7</v>
      </c>
      <c r="AP18" s="99">
        <v>1.7053653417000001</v>
      </c>
      <c r="AQ18" s="97">
        <v>1.4475593658000001</v>
      </c>
      <c r="AR18" s="97">
        <v>2.0090857878000001</v>
      </c>
      <c r="AS18" s="97">
        <v>0.3979391927</v>
      </c>
      <c r="AT18" s="97">
        <v>0.27587426910000001</v>
      </c>
      <c r="AU18" s="97">
        <v>0.57401366799999998</v>
      </c>
      <c r="AV18" s="96" t="s">
        <v>28</v>
      </c>
      <c r="AW18" s="97" t="s">
        <v>28</v>
      </c>
      <c r="AX18" s="97" t="s">
        <v>28</v>
      </c>
      <c r="AY18" s="97" t="s">
        <v>28</v>
      </c>
      <c r="AZ18" s="97" t="s">
        <v>28</v>
      </c>
      <c r="BA18" s="96" t="s">
        <v>28</v>
      </c>
      <c r="BB18" s="97" t="s">
        <v>28</v>
      </c>
      <c r="BC18" s="97" t="s">
        <v>28</v>
      </c>
      <c r="BD18" s="97" t="s">
        <v>28</v>
      </c>
      <c r="BE18" s="97" t="s">
        <v>28</v>
      </c>
      <c r="BF18" s="96" t="s">
        <v>28</v>
      </c>
      <c r="BG18" s="97" t="s">
        <v>28</v>
      </c>
      <c r="BH18" s="97" t="s">
        <v>28</v>
      </c>
      <c r="BI18" s="97" t="s">
        <v>28</v>
      </c>
      <c r="BJ18" s="97" t="s">
        <v>28</v>
      </c>
      <c r="BK18" s="96">
        <v>1</v>
      </c>
      <c r="BL18" s="96">
        <v>2</v>
      </c>
      <c r="BM18" s="96">
        <v>3</v>
      </c>
      <c r="BN18" s="96" t="s">
        <v>28</v>
      </c>
      <c r="BO18" s="96" t="s">
        <v>28</v>
      </c>
      <c r="BP18" s="96" t="s">
        <v>28</v>
      </c>
      <c r="BQ18" s="96" t="s">
        <v>28</v>
      </c>
      <c r="BR18" s="97" t="s">
        <v>28</v>
      </c>
      <c r="BS18" s="97" t="s">
        <v>28</v>
      </c>
      <c r="BT18" s="97" t="s">
        <v>28</v>
      </c>
      <c r="BU18" s="97" t="s">
        <v>28</v>
      </c>
      <c r="BV18" s="108" t="s">
        <v>263</v>
      </c>
      <c r="BW18" s="109">
        <v>28.8</v>
      </c>
      <c r="BX18" s="109">
        <v>30.2</v>
      </c>
      <c r="BY18" s="109">
        <v>28.6</v>
      </c>
    </row>
    <row r="19" spans="1:77" x14ac:dyDescent="0.3">
      <c r="A19" t="s">
        <v>45</v>
      </c>
      <c r="B19" s="96">
        <v>2792</v>
      </c>
      <c r="C19" s="96">
        <v>6214837</v>
      </c>
      <c r="D19" s="110">
        <v>5.0073266668</v>
      </c>
      <c r="E19" s="97">
        <v>3.6769579872999998</v>
      </c>
      <c r="F19" s="97">
        <v>6.8190391173</v>
      </c>
      <c r="G19" s="97" t="s">
        <v>28</v>
      </c>
      <c r="H19" s="99">
        <v>4.4924750239</v>
      </c>
      <c r="I19" s="97">
        <v>4.3288889463000002</v>
      </c>
      <c r="J19" s="97">
        <v>4.6622429196999997</v>
      </c>
      <c r="K19" s="97" t="s">
        <v>28</v>
      </c>
      <c r="L19" s="97" t="s">
        <v>28</v>
      </c>
      <c r="M19" s="97" t="s">
        <v>28</v>
      </c>
      <c r="N19" s="97" t="s">
        <v>28</v>
      </c>
      <c r="O19" s="96" t="s">
        <v>28</v>
      </c>
      <c r="P19" s="96" t="s">
        <v>28</v>
      </c>
      <c r="Q19" s="96" t="s">
        <v>28</v>
      </c>
      <c r="R19" s="111" t="s">
        <v>28</v>
      </c>
      <c r="S19" s="96">
        <v>2739</v>
      </c>
      <c r="T19" s="96">
        <v>6667585</v>
      </c>
      <c r="U19" s="110">
        <v>4.5617792409</v>
      </c>
      <c r="V19" s="97">
        <v>3.3509680895999998</v>
      </c>
      <c r="W19" s="97">
        <v>6.2100948999999996</v>
      </c>
      <c r="X19" s="97" t="s">
        <v>28</v>
      </c>
      <c r="Y19" s="99">
        <v>4.1079341320999996</v>
      </c>
      <c r="Z19" s="97">
        <v>3.95693698</v>
      </c>
      <c r="AA19" s="97">
        <v>4.2646933521000001</v>
      </c>
      <c r="AB19" s="97" t="s">
        <v>28</v>
      </c>
      <c r="AC19" s="97" t="s">
        <v>28</v>
      </c>
      <c r="AD19" s="97" t="s">
        <v>28</v>
      </c>
      <c r="AE19" s="96" t="s">
        <v>28</v>
      </c>
      <c r="AF19" s="96" t="s">
        <v>28</v>
      </c>
      <c r="AG19" s="96" t="s">
        <v>28</v>
      </c>
      <c r="AH19" s="96" t="s">
        <v>28</v>
      </c>
      <c r="AI19" s="111" t="s">
        <v>28</v>
      </c>
      <c r="AJ19" s="96">
        <v>2808</v>
      </c>
      <c r="AK19" s="96">
        <v>6995770</v>
      </c>
      <c r="AL19" s="110">
        <v>4.0138540861000003</v>
      </c>
      <c r="AM19" s="97">
        <v>3.8681055362999999</v>
      </c>
      <c r="AN19" s="97">
        <v>4.1650943785000001</v>
      </c>
      <c r="AO19" s="97" t="s">
        <v>28</v>
      </c>
      <c r="AP19" s="99">
        <v>4.0138540861000003</v>
      </c>
      <c r="AQ19" s="97">
        <v>3.8681055362999999</v>
      </c>
      <c r="AR19" s="97">
        <v>4.1650943785000001</v>
      </c>
      <c r="AS19" s="97" t="s">
        <v>28</v>
      </c>
      <c r="AT19" s="97" t="s">
        <v>28</v>
      </c>
      <c r="AU19" s="97" t="s">
        <v>28</v>
      </c>
      <c r="AV19" s="96" t="s">
        <v>28</v>
      </c>
      <c r="AW19" s="96" t="s">
        <v>28</v>
      </c>
      <c r="AX19" s="96" t="s">
        <v>28</v>
      </c>
      <c r="AY19" s="96" t="s">
        <v>28</v>
      </c>
      <c r="AZ19" s="111" t="s">
        <v>28</v>
      </c>
      <c r="BA19" s="96" t="s">
        <v>28</v>
      </c>
      <c r="BB19" s="96" t="s">
        <v>28</v>
      </c>
      <c r="BC19" s="96" t="s">
        <v>28</v>
      </c>
      <c r="BD19" s="96" t="s">
        <v>28</v>
      </c>
      <c r="BE19" s="96" t="s">
        <v>28</v>
      </c>
      <c r="BF19" s="96" t="s">
        <v>28</v>
      </c>
      <c r="BG19" s="96" t="s">
        <v>28</v>
      </c>
      <c r="BH19" s="96" t="s">
        <v>28</v>
      </c>
      <c r="BI19" s="96" t="s">
        <v>28</v>
      </c>
      <c r="BJ19" s="96" t="s">
        <v>28</v>
      </c>
      <c r="BK19" s="96" t="s">
        <v>28</v>
      </c>
      <c r="BL19" s="96" t="s">
        <v>28</v>
      </c>
      <c r="BM19" s="96" t="s">
        <v>28</v>
      </c>
      <c r="BN19" s="96" t="s">
        <v>28</v>
      </c>
      <c r="BO19" s="96" t="s">
        <v>28</v>
      </c>
      <c r="BP19" s="96" t="s">
        <v>28</v>
      </c>
      <c r="BQ19" s="96" t="s">
        <v>28</v>
      </c>
      <c r="BR19" s="97" t="s">
        <v>28</v>
      </c>
      <c r="BS19" s="97" t="s">
        <v>28</v>
      </c>
      <c r="BT19" s="97" t="s">
        <v>28</v>
      </c>
      <c r="BU19" s="97" t="s">
        <v>28</v>
      </c>
      <c r="BV19" s="108" t="s">
        <v>28</v>
      </c>
      <c r="BW19" s="109">
        <v>558.4</v>
      </c>
      <c r="BX19" s="109">
        <v>547.79999999999995</v>
      </c>
      <c r="BY19" s="109">
        <v>561.6</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459</v>
      </c>
      <c r="B1" s="62"/>
      <c r="C1" s="62"/>
      <c r="D1" s="62"/>
      <c r="E1" s="62"/>
      <c r="F1" s="62"/>
      <c r="G1" s="62"/>
      <c r="H1" s="62"/>
      <c r="I1" s="62"/>
      <c r="J1" s="62"/>
      <c r="K1" s="62"/>
      <c r="L1" s="62"/>
    </row>
    <row r="2" spans="1:16" s="63" customFormat="1" ht="18.899999999999999" customHeight="1" x14ac:dyDescent="0.3">
      <c r="A2" s="1" t="s">
        <v>442</v>
      </c>
      <c r="B2" s="64"/>
      <c r="C2" s="64"/>
      <c r="D2" s="64"/>
      <c r="E2" s="64"/>
      <c r="F2" s="64"/>
      <c r="G2" s="64"/>
      <c r="H2" s="64"/>
      <c r="I2" s="64"/>
      <c r="J2" s="64"/>
      <c r="K2" s="62"/>
      <c r="L2" s="62"/>
    </row>
    <row r="3" spans="1:16" s="67" customFormat="1" ht="54" customHeight="1" x14ac:dyDescent="0.3">
      <c r="A3" s="95" t="s">
        <v>439</v>
      </c>
      <c r="B3" s="65" t="s">
        <v>435</v>
      </c>
      <c r="C3" s="65" t="s">
        <v>447</v>
      </c>
      <c r="D3" s="65" t="s">
        <v>448</v>
      </c>
      <c r="E3" s="65" t="s">
        <v>436</v>
      </c>
      <c r="F3" s="65" t="s">
        <v>449</v>
      </c>
      <c r="G3" s="65" t="s">
        <v>450</v>
      </c>
      <c r="H3" s="65" t="s">
        <v>437</v>
      </c>
      <c r="I3" s="65" t="s">
        <v>451</v>
      </c>
      <c r="J3" s="66" t="s">
        <v>452</v>
      </c>
      <c r="O3" s="68"/>
      <c r="P3" s="68"/>
    </row>
    <row r="4" spans="1:16" s="63" customFormat="1" ht="18.899999999999999" customHeight="1" x14ac:dyDescent="0.3">
      <c r="A4" s="81" t="s">
        <v>283</v>
      </c>
      <c r="B4" s="70">
        <v>19.399999999999999</v>
      </c>
      <c r="C4" s="112">
        <v>2.6434839483000001</v>
      </c>
      <c r="D4" s="112">
        <v>2.2786758854000002</v>
      </c>
      <c r="E4" s="70">
        <v>21.4</v>
      </c>
      <c r="F4" s="112">
        <v>2.3720900330000001</v>
      </c>
      <c r="G4" s="112">
        <v>2.2274562355</v>
      </c>
      <c r="H4" s="70">
        <v>25</v>
      </c>
      <c r="I4" s="112">
        <v>2.5483108776000001</v>
      </c>
      <c r="J4" s="112">
        <v>2.1896202034000001</v>
      </c>
    </row>
    <row r="5" spans="1:16" s="63" customFormat="1" ht="18.899999999999999" customHeight="1" x14ac:dyDescent="0.3">
      <c r="A5" s="81" t="s">
        <v>284</v>
      </c>
      <c r="B5" s="70">
        <v>14</v>
      </c>
      <c r="C5" s="112">
        <v>3.8238619913999998</v>
      </c>
      <c r="D5" s="112">
        <v>2.9410674163000001</v>
      </c>
      <c r="E5" s="70">
        <v>15.4</v>
      </c>
      <c r="F5" s="112">
        <v>4.1690580094999996</v>
      </c>
      <c r="G5" s="112">
        <v>3.1225497295000002</v>
      </c>
      <c r="H5" s="70">
        <v>13</v>
      </c>
      <c r="I5" s="112">
        <v>3.326288425</v>
      </c>
      <c r="J5" s="112">
        <v>2.24360888</v>
      </c>
    </row>
    <row r="6" spans="1:16" s="63" customFormat="1" ht="18.899999999999999" customHeight="1" x14ac:dyDescent="0.3">
      <c r="A6" s="81" t="s">
        <v>285</v>
      </c>
      <c r="B6" s="70">
        <v>15.6</v>
      </c>
      <c r="C6" s="112">
        <v>2.7964205817000001</v>
      </c>
      <c r="D6" s="112">
        <v>2.2927857132999998</v>
      </c>
      <c r="E6" s="70">
        <v>16.399999999999999</v>
      </c>
      <c r="F6" s="112">
        <v>2.6451698230999998</v>
      </c>
      <c r="G6" s="112">
        <v>2.2787196021999998</v>
      </c>
      <c r="H6" s="70">
        <v>17.399999999999999</v>
      </c>
      <c r="I6" s="112">
        <v>2.5985119784999999</v>
      </c>
      <c r="J6" s="112">
        <v>2.1812764802000002</v>
      </c>
    </row>
    <row r="7" spans="1:16" s="63" customFormat="1" ht="18.899999999999999" customHeight="1" x14ac:dyDescent="0.3">
      <c r="A7" s="81" t="s">
        <v>286</v>
      </c>
      <c r="B7" s="70">
        <v>19.8</v>
      </c>
      <c r="C7" s="112">
        <v>3.0116541891000002</v>
      </c>
      <c r="D7" s="112">
        <v>2.8683302699</v>
      </c>
      <c r="E7" s="70">
        <v>21.6</v>
      </c>
      <c r="F7" s="112">
        <v>3.0528999723000001</v>
      </c>
      <c r="G7" s="112">
        <v>2.3511837623999998</v>
      </c>
      <c r="H7" s="70">
        <v>18.8</v>
      </c>
      <c r="I7" s="112">
        <v>2.5812758642000002</v>
      </c>
      <c r="J7" s="112">
        <v>2.0581876327000002</v>
      </c>
    </row>
    <row r="8" spans="1:16" s="63" customFormat="1" ht="18.899999999999999" customHeight="1" x14ac:dyDescent="0.3">
      <c r="A8" s="81" t="s">
        <v>287</v>
      </c>
      <c r="B8" s="70">
        <v>7.6</v>
      </c>
      <c r="C8" s="112">
        <v>2.1666001482000001</v>
      </c>
      <c r="D8" s="112">
        <v>2.2360432407999999</v>
      </c>
      <c r="E8" s="70" t="s">
        <v>422</v>
      </c>
      <c r="F8" s="112" t="s">
        <v>422</v>
      </c>
      <c r="G8" s="112" t="s">
        <v>422</v>
      </c>
      <c r="H8" s="70" t="s">
        <v>422</v>
      </c>
      <c r="I8" s="112" t="s">
        <v>422</v>
      </c>
      <c r="J8" s="112" t="s">
        <v>422</v>
      </c>
    </row>
    <row r="9" spans="1:16" s="63" customFormat="1" ht="18.899999999999999" customHeight="1" x14ac:dyDescent="0.3">
      <c r="A9" s="81" t="s">
        <v>288</v>
      </c>
      <c r="B9" s="70">
        <v>24.8</v>
      </c>
      <c r="C9" s="112">
        <v>3.6272052091</v>
      </c>
      <c r="D9" s="112">
        <v>3.4381048507999998</v>
      </c>
      <c r="E9" s="70">
        <v>23</v>
      </c>
      <c r="F9" s="112">
        <v>3.0022895721</v>
      </c>
      <c r="G9" s="112">
        <v>2.7468125703999999</v>
      </c>
      <c r="H9" s="70">
        <v>20.6</v>
      </c>
      <c r="I9" s="112">
        <v>2.4473115214000001</v>
      </c>
      <c r="J9" s="112">
        <v>2.1752626417999998</v>
      </c>
    </row>
    <row r="10" spans="1:16" s="63" customFormat="1" ht="18.899999999999999" customHeight="1" x14ac:dyDescent="0.3">
      <c r="A10" s="81" t="s">
        <v>289</v>
      </c>
      <c r="B10" s="70">
        <v>21.8</v>
      </c>
      <c r="C10" s="112">
        <v>3.8457738826000001</v>
      </c>
      <c r="D10" s="112">
        <v>2.8529752951999998</v>
      </c>
      <c r="E10" s="70">
        <v>23</v>
      </c>
      <c r="F10" s="112">
        <v>3.8905503605999998</v>
      </c>
      <c r="G10" s="112">
        <v>2.9535713910000001</v>
      </c>
      <c r="H10" s="70">
        <v>19.600000000000001</v>
      </c>
      <c r="I10" s="112">
        <v>3.1691108703999999</v>
      </c>
      <c r="J10" s="112">
        <v>2.4374471583999999</v>
      </c>
    </row>
    <row r="11" spans="1:16" s="63" customFormat="1" ht="18.899999999999999" customHeight="1" x14ac:dyDescent="0.3">
      <c r="A11" s="81" t="s">
        <v>290</v>
      </c>
      <c r="B11" s="70">
        <v>30.2</v>
      </c>
      <c r="C11" s="112">
        <v>3.1148021172</v>
      </c>
      <c r="D11" s="112">
        <v>2.5352241464</v>
      </c>
      <c r="E11" s="70">
        <v>31.4</v>
      </c>
      <c r="F11" s="112">
        <v>3.1362929018000001</v>
      </c>
      <c r="G11" s="112">
        <v>2.6936740098</v>
      </c>
      <c r="H11" s="70">
        <v>32.6</v>
      </c>
      <c r="I11" s="112">
        <v>3.1010465557</v>
      </c>
      <c r="J11" s="112">
        <v>2.7301105442</v>
      </c>
    </row>
    <row r="12" spans="1:16" s="63" customFormat="1" ht="18.899999999999999" customHeight="1" x14ac:dyDescent="0.3">
      <c r="A12" s="81" t="s">
        <v>291</v>
      </c>
      <c r="B12" s="70">
        <v>11.4</v>
      </c>
      <c r="C12" s="112">
        <v>3.3215621831000002</v>
      </c>
      <c r="D12" s="112">
        <v>3.4658781723000001</v>
      </c>
      <c r="E12" s="70">
        <v>11.2</v>
      </c>
      <c r="F12" s="112">
        <v>3.0650334416999998</v>
      </c>
      <c r="G12" s="112">
        <v>3.3022858513000002</v>
      </c>
      <c r="H12" s="70">
        <v>9.4</v>
      </c>
      <c r="I12" s="112">
        <v>2.4634414802000002</v>
      </c>
      <c r="J12" s="112">
        <v>2.2080562736</v>
      </c>
    </row>
    <row r="13" spans="1:16" s="63" customFormat="1" ht="18.899999999999999" customHeight="1" x14ac:dyDescent="0.3">
      <c r="A13" s="81" t="s">
        <v>292</v>
      </c>
      <c r="B13" s="70">
        <v>27.4</v>
      </c>
      <c r="C13" s="112">
        <v>4.6421008047000001</v>
      </c>
      <c r="D13" s="112">
        <v>3.4781460545999998</v>
      </c>
      <c r="E13" s="70">
        <v>24.6</v>
      </c>
      <c r="F13" s="112">
        <v>4.0504228246</v>
      </c>
      <c r="G13" s="112">
        <v>3.1650128851999999</v>
      </c>
      <c r="H13" s="70">
        <v>26.6</v>
      </c>
      <c r="I13" s="112">
        <v>4.2290827342000004</v>
      </c>
      <c r="J13" s="112">
        <v>3.4288927616999998</v>
      </c>
    </row>
    <row r="14" spans="1:16" s="63" customFormat="1" ht="18.899999999999999" customHeight="1" x14ac:dyDescent="0.3">
      <c r="A14" s="81" t="s">
        <v>293</v>
      </c>
      <c r="B14" s="70">
        <v>47.8</v>
      </c>
      <c r="C14" s="112">
        <v>6.5302509092000003</v>
      </c>
      <c r="D14" s="112">
        <v>6.2110890440000004</v>
      </c>
      <c r="E14" s="70">
        <v>43.6</v>
      </c>
      <c r="F14" s="112">
        <v>5.6836254229999996</v>
      </c>
      <c r="G14" s="112">
        <v>5.8749453515000001</v>
      </c>
      <c r="H14" s="70">
        <v>49.6</v>
      </c>
      <c r="I14" s="112">
        <v>6.7026664720999998</v>
      </c>
      <c r="J14" s="112">
        <v>6.3604109527999997</v>
      </c>
    </row>
    <row r="15" spans="1:16" s="63" customFormat="1" ht="18.899999999999999" customHeight="1" x14ac:dyDescent="0.3">
      <c r="A15" s="81" t="s">
        <v>294</v>
      </c>
      <c r="B15" s="70">
        <v>32</v>
      </c>
      <c r="C15" s="112">
        <v>7.2063956761999997</v>
      </c>
      <c r="D15" s="112">
        <v>8.0980799881000003</v>
      </c>
      <c r="E15" s="70">
        <v>32.200000000000003</v>
      </c>
      <c r="F15" s="112">
        <v>6.6458896617000001</v>
      </c>
      <c r="G15" s="112">
        <v>7.2024240340999999</v>
      </c>
      <c r="H15" s="70">
        <v>36.6</v>
      </c>
      <c r="I15" s="112">
        <v>7.5802763693999999</v>
      </c>
      <c r="J15" s="112">
        <v>7.475870327</v>
      </c>
    </row>
    <row r="16" spans="1:16" s="63" customFormat="1" ht="18.899999999999999" customHeight="1" x14ac:dyDescent="0.3">
      <c r="A16" s="81" t="s">
        <v>295</v>
      </c>
      <c r="B16" s="70">
        <v>286</v>
      </c>
      <c r="C16" s="112">
        <v>4.0505933268999996</v>
      </c>
      <c r="D16" s="112">
        <v>3.2683889315000001</v>
      </c>
      <c r="E16" s="70">
        <v>286.2</v>
      </c>
      <c r="F16" s="112">
        <v>3.7480091156999999</v>
      </c>
      <c r="G16" s="112">
        <v>3.0557167261</v>
      </c>
      <c r="H16" s="70">
        <v>292.60000000000002</v>
      </c>
      <c r="I16" s="112">
        <v>3.6618264478999998</v>
      </c>
      <c r="J16" s="112">
        <v>2.7890325596999999</v>
      </c>
    </row>
    <row r="17" spans="1:10" s="63" customFormat="1" ht="18.899999999999999" customHeight="1" x14ac:dyDescent="0.3">
      <c r="A17" s="81" t="s">
        <v>296</v>
      </c>
      <c r="B17" s="70">
        <v>0</v>
      </c>
      <c r="C17" s="112">
        <v>0</v>
      </c>
      <c r="D17" s="112">
        <v>3.8234313999999998E-8</v>
      </c>
      <c r="E17" s="70" t="s">
        <v>422</v>
      </c>
      <c r="F17" s="112" t="s">
        <v>422</v>
      </c>
      <c r="G17" s="112" t="s">
        <v>422</v>
      </c>
      <c r="H17" s="70" t="s">
        <v>422</v>
      </c>
      <c r="I17" s="112" t="s">
        <v>422</v>
      </c>
      <c r="J17" s="112" t="s">
        <v>422</v>
      </c>
    </row>
    <row r="18" spans="1:10" s="63" customFormat="1" ht="18.899999999999999" customHeight="1" x14ac:dyDescent="0.3">
      <c r="A18" s="83" t="s">
        <v>169</v>
      </c>
      <c r="B18" s="84">
        <v>271.8</v>
      </c>
      <c r="C18" s="114">
        <v>3.8800014618000001</v>
      </c>
      <c r="D18" s="114">
        <v>3.8653038905999999</v>
      </c>
      <c r="E18" s="84">
        <v>272.60000000000002</v>
      </c>
      <c r="F18" s="114">
        <v>3.5959246539</v>
      </c>
      <c r="G18" s="114">
        <v>3.7072203415999998</v>
      </c>
      <c r="H18" s="84">
        <v>279</v>
      </c>
      <c r="I18" s="114">
        <v>3.5135653848000001</v>
      </c>
      <c r="J18" s="114">
        <v>3.227809953</v>
      </c>
    </row>
    <row r="19" spans="1:10" s="63" customFormat="1" ht="18.899999999999999" customHeight="1" x14ac:dyDescent="0.3">
      <c r="A19" s="85" t="s">
        <v>29</v>
      </c>
      <c r="B19" s="86">
        <v>558.4</v>
      </c>
      <c r="C19" s="115">
        <v>4.4924750239</v>
      </c>
      <c r="D19" s="115">
        <v>5.0218764952999999</v>
      </c>
      <c r="E19" s="86">
        <v>547.79999999999995</v>
      </c>
      <c r="F19" s="115">
        <v>4.1079341320999996</v>
      </c>
      <c r="G19" s="115">
        <v>4.5718599600000003</v>
      </c>
      <c r="H19" s="86">
        <v>561.6</v>
      </c>
      <c r="I19" s="115">
        <v>4.0138540861000003</v>
      </c>
      <c r="J19" s="115">
        <v>4.0138540861000003</v>
      </c>
    </row>
    <row r="20" spans="1:10" ht="18.899999999999999" customHeight="1" x14ac:dyDescent="0.25">
      <c r="A20" s="74" t="s">
        <v>416</v>
      </c>
    </row>
    <row r="22" spans="1:10" ht="15.6" x14ac:dyDescent="0.3">
      <c r="A22" s="118" t="s">
        <v>454</v>
      </c>
      <c r="B22" s="77"/>
      <c r="C22" s="77"/>
      <c r="D22" s="77"/>
      <c r="E22" s="77"/>
      <c r="F22" s="77"/>
      <c r="G22" s="77"/>
      <c r="H22" s="77"/>
      <c r="I22" s="77"/>
      <c r="J22" s="7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460</v>
      </c>
      <c r="B1" s="62"/>
      <c r="C1" s="62"/>
      <c r="D1" s="62"/>
      <c r="E1" s="62"/>
      <c r="F1" s="62"/>
      <c r="G1" s="62"/>
      <c r="H1" s="62"/>
      <c r="I1" s="62"/>
      <c r="J1" s="62"/>
      <c r="K1" s="62"/>
      <c r="L1" s="62"/>
    </row>
    <row r="2" spans="1:16" s="63" customFormat="1" ht="18.899999999999999" customHeight="1" x14ac:dyDescent="0.3">
      <c r="A2" s="1" t="s">
        <v>442</v>
      </c>
      <c r="B2" s="64"/>
      <c r="C2" s="64"/>
      <c r="D2" s="64"/>
      <c r="E2" s="64"/>
      <c r="F2" s="64"/>
      <c r="G2" s="64"/>
      <c r="H2" s="64"/>
      <c r="I2" s="64"/>
      <c r="J2" s="64"/>
      <c r="K2" s="62"/>
      <c r="L2" s="62"/>
    </row>
    <row r="3" spans="1:16" s="67" customFormat="1" ht="54" customHeight="1" x14ac:dyDescent="0.3">
      <c r="A3" s="95" t="s">
        <v>440</v>
      </c>
      <c r="B3" s="65" t="s">
        <v>435</v>
      </c>
      <c r="C3" s="65" t="s">
        <v>447</v>
      </c>
      <c r="D3" s="65" t="s">
        <v>448</v>
      </c>
      <c r="E3" s="65" t="s">
        <v>436</v>
      </c>
      <c r="F3" s="65" t="s">
        <v>449</v>
      </c>
      <c r="G3" s="65" t="s">
        <v>450</v>
      </c>
      <c r="H3" s="65" t="s">
        <v>437</v>
      </c>
      <c r="I3" s="65" t="s">
        <v>451</v>
      </c>
      <c r="J3" s="66" t="s">
        <v>452</v>
      </c>
      <c r="O3" s="68"/>
      <c r="P3" s="68"/>
    </row>
    <row r="4" spans="1:16" s="63" customFormat="1" ht="18.899999999999999" customHeight="1" x14ac:dyDescent="0.3">
      <c r="A4" s="81" t="s">
        <v>297</v>
      </c>
      <c r="B4" s="70">
        <v>6.8</v>
      </c>
      <c r="C4" s="112">
        <v>1.6669363181000001</v>
      </c>
      <c r="D4" s="112">
        <v>1.5092125294000001</v>
      </c>
      <c r="E4" s="70">
        <v>9.6</v>
      </c>
      <c r="F4" s="112">
        <v>1.7312332511999999</v>
      </c>
      <c r="G4" s="112">
        <v>1.6709577869000001</v>
      </c>
      <c r="H4" s="70">
        <v>12.8</v>
      </c>
      <c r="I4" s="112">
        <v>2.0133447002999998</v>
      </c>
      <c r="J4" s="112">
        <v>1.8715635892</v>
      </c>
    </row>
    <row r="5" spans="1:16" s="63" customFormat="1" ht="18.899999999999999" customHeight="1" x14ac:dyDescent="0.3">
      <c r="A5" s="81" t="s">
        <v>298</v>
      </c>
      <c r="B5" s="70">
        <v>12.6</v>
      </c>
      <c r="C5" s="112">
        <v>3.8656710006999999</v>
      </c>
      <c r="D5" s="112">
        <v>2.7552755743000001</v>
      </c>
      <c r="E5" s="70">
        <v>11.8</v>
      </c>
      <c r="F5" s="112">
        <v>3.394315959</v>
      </c>
      <c r="G5" s="112">
        <v>2.1681512127999998</v>
      </c>
      <c r="H5" s="70">
        <v>12.2</v>
      </c>
      <c r="I5" s="112">
        <v>3.5333232933000001</v>
      </c>
      <c r="J5" s="112">
        <v>2.3775178531000001</v>
      </c>
    </row>
    <row r="6" spans="1:16" s="63" customFormat="1" ht="18.899999999999999" customHeight="1" x14ac:dyDescent="0.3">
      <c r="A6" s="81" t="s">
        <v>284</v>
      </c>
      <c r="B6" s="70">
        <v>14</v>
      </c>
      <c r="C6" s="112">
        <v>3.8238619913999998</v>
      </c>
      <c r="D6" s="112">
        <v>2.9168045847999999</v>
      </c>
      <c r="E6" s="70">
        <v>15.4</v>
      </c>
      <c r="F6" s="112">
        <v>4.1690580094999996</v>
      </c>
      <c r="G6" s="112">
        <v>3.1484604071</v>
      </c>
      <c r="H6" s="70">
        <v>13</v>
      </c>
      <c r="I6" s="112">
        <v>3.326288425</v>
      </c>
      <c r="J6" s="112">
        <v>1.8820233424999999</v>
      </c>
    </row>
    <row r="7" spans="1:16" s="63" customFormat="1" ht="18.899999999999999" customHeight="1" x14ac:dyDescent="0.3">
      <c r="A7" s="81" t="s">
        <v>299</v>
      </c>
      <c r="B7" s="70">
        <v>7</v>
      </c>
      <c r="C7" s="112">
        <v>1.7304972955</v>
      </c>
      <c r="D7" s="112">
        <v>1.6869329141</v>
      </c>
      <c r="E7" s="70">
        <v>7.6</v>
      </c>
      <c r="F7" s="112">
        <v>1.6587439816</v>
      </c>
      <c r="G7" s="112">
        <v>1.3823500466</v>
      </c>
      <c r="H7" s="70">
        <v>8.8000000000000007</v>
      </c>
      <c r="I7" s="112">
        <v>1.7408644182999999</v>
      </c>
      <c r="J7" s="112">
        <v>1.4739959683999999</v>
      </c>
    </row>
    <row r="8" spans="1:16" s="63" customFormat="1" ht="18.899999999999999" customHeight="1" x14ac:dyDescent="0.3">
      <c r="A8" s="81" t="s">
        <v>300</v>
      </c>
      <c r="B8" s="70">
        <v>8.6</v>
      </c>
      <c r="C8" s="112">
        <v>5.6081592196000001</v>
      </c>
      <c r="D8" s="112">
        <v>4.0323449705999996</v>
      </c>
      <c r="E8" s="70">
        <v>8.8000000000000007</v>
      </c>
      <c r="F8" s="112">
        <v>5.4381411445000003</v>
      </c>
      <c r="G8" s="112">
        <v>4.4947530108000002</v>
      </c>
      <c r="H8" s="70">
        <v>8.6</v>
      </c>
      <c r="I8" s="112">
        <v>5.2401321001000003</v>
      </c>
      <c r="J8" s="112">
        <v>3.7409925417999998</v>
      </c>
    </row>
    <row r="9" spans="1:16" s="63" customFormat="1" ht="18.899999999999999" customHeight="1" x14ac:dyDescent="0.3">
      <c r="A9" s="81" t="s">
        <v>301</v>
      </c>
      <c r="B9" s="70">
        <v>13.4</v>
      </c>
      <c r="C9" s="112">
        <v>3.4656128444999998</v>
      </c>
      <c r="D9" s="112">
        <v>3.1973719896000001</v>
      </c>
      <c r="E9" s="70">
        <v>13.8</v>
      </c>
      <c r="F9" s="112">
        <v>3.2526763870000002</v>
      </c>
      <c r="G9" s="112">
        <v>2.497206898</v>
      </c>
      <c r="H9" s="70">
        <v>11.2</v>
      </c>
      <c r="I9" s="112">
        <v>2.5278515067999998</v>
      </c>
      <c r="J9" s="112">
        <v>1.9926119834</v>
      </c>
    </row>
    <row r="10" spans="1:16" s="63" customFormat="1" ht="18.899999999999999" customHeight="1" x14ac:dyDescent="0.3">
      <c r="A10" s="81" t="s">
        <v>302</v>
      </c>
      <c r="B10" s="70">
        <v>6.4</v>
      </c>
      <c r="C10" s="112">
        <v>2.3634550759000001</v>
      </c>
      <c r="D10" s="112">
        <v>2.1244432257999999</v>
      </c>
      <c r="E10" s="70">
        <v>7.8</v>
      </c>
      <c r="F10" s="112">
        <v>2.7536733296000002</v>
      </c>
      <c r="G10" s="112">
        <v>2.2523260139999999</v>
      </c>
      <c r="H10" s="70">
        <v>7.6</v>
      </c>
      <c r="I10" s="112">
        <v>2.6642548149</v>
      </c>
      <c r="J10" s="112">
        <v>2.0540388684000002</v>
      </c>
    </row>
    <row r="11" spans="1:16" s="63" customFormat="1" ht="18.899999999999999" customHeight="1" x14ac:dyDescent="0.3">
      <c r="A11" s="81" t="s">
        <v>287</v>
      </c>
      <c r="B11" s="70">
        <v>7.6</v>
      </c>
      <c r="C11" s="112">
        <v>2.1666001482000001</v>
      </c>
      <c r="D11" s="112">
        <v>2.3614288573</v>
      </c>
      <c r="E11" s="70">
        <v>8.1999999999999993</v>
      </c>
      <c r="F11" s="112">
        <v>2.1074923925000002</v>
      </c>
      <c r="G11" s="112">
        <v>1.9294738717</v>
      </c>
      <c r="H11" s="70">
        <v>9.4</v>
      </c>
      <c r="I11" s="112">
        <v>2.2545318489000001</v>
      </c>
      <c r="J11" s="112">
        <v>2.0508330545</v>
      </c>
    </row>
    <row r="12" spans="1:16" s="63" customFormat="1" ht="18.899999999999999" customHeight="1" x14ac:dyDescent="0.3">
      <c r="A12" s="81" t="s">
        <v>303</v>
      </c>
      <c r="B12" s="70">
        <v>7</v>
      </c>
      <c r="C12" s="112">
        <v>2.6747571702999999</v>
      </c>
      <c r="D12" s="112">
        <v>2.6194390376999999</v>
      </c>
      <c r="E12" s="70">
        <v>6.4</v>
      </c>
      <c r="F12" s="112">
        <v>2.1429480268000001</v>
      </c>
      <c r="G12" s="112">
        <v>2.2956436767000001</v>
      </c>
      <c r="H12" s="70">
        <v>6.2</v>
      </c>
      <c r="I12" s="112">
        <v>1.9574414346</v>
      </c>
      <c r="J12" s="112">
        <v>1.7585554780999999</v>
      </c>
    </row>
    <row r="13" spans="1:16" s="63" customFormat="1" ht="18.899999999999999" customHeight="1" x14ac:dyDescent="0.3">
      <c r="A13" s="81" t="s">
        <v>304</v>
      </c>
      <c r="B13" s="70">
        <v>3.4</v>
      </c>
      <c r="C13" s="112">
        <v>6.8231988762000002</v>
      </c>
      <c r="D13" s="112">
        <v>5.5931186323000004</v>
      </c>
      <c r="E13" s="70">
        <v>3.4</v>
      </c>
      <c r="F13" s="112">
        <v>6.4752037785000001</v>
      </c>
      <c r="G13" s="112">
        <v>5.3581698009999998</v>
      </c>
      <c r="H13" s="70">
        <v>1.6</v>
      </c>
      <c r="I13" s="112">
        <v>2.5480141414999999</v>
      </c>
      <c r="J13" s="112">
        <v>2.1061360437999999</v>
      </c>
    </row>
    <row r="14" spans="1:16" s="63" customFormat="1" ht="18.899999999999999" customHeight="1" x14ac:dyDescent="0.3">
      <c r="A14" s="81" t="s">
        <v>305</v>
      </c>
      <c r="B14" s="70">
        <v>14.4</v>
      </c>
      <c r="C14" s="112">
        <v>3.8690332252999999</v>
      </c>
      <c r="D14" s="112">
        <v>3.3531162379000001</v>
      </c>
      <c r="E14" s="70">
        <v>13.2</v>
      </c>
      <c r="F14" s="112">
        <v>3.1813361612</v>
      </c>
      <c r="G14" s="112">
        <v>2.6833585760999998</v>
      </c>
      <c r="H14" s="70">
        <v>12.8</v>
      </c>
      <c r="I14" s="112">
        <v>2.7693279620000002</v>
      </c>
      <c r="J14" s="112">
        <v>2.2279818590999998</v>
      </c>
    </row>
    <row r="15" spans="1:16" s="63" customFormat="1" ht="18.899999999999999" customHeight="1" x14ac:dyDescent="0.3">
      <c r="A15" s="81" t="s">
        <v>306</v>
      </c>
      <c r="B15" s="70">
        <v>11.8</v>
      </c>
      <c r="C15" s="112">
        <v>3.2867066642</v>
      </c>
      <c r="D15" s="112">
        <v>2.5027223234</v>
      </c>
      <c r="E15" s="70">
        <v>13.8</v>
      </c>
      <c r="F15" s="112">
        <v>3.6406422304000001</v>
      </c>
      <c r="G15" s="112">
        <v>2.5386166375000001</v>
      </c>
      <c r="H15" s="70">
        <v>11</v>
      </c>
      <c r="I15" s="112">
        <v>2.7255923208000001</v>
      </c>
      <c r="J15" s="112">
        <v>2.0564107159999998</v>
      </c>
    </row>
    <row r="16" spans="1:16" s="63" customFormat="1" ht="18.899999999999999" customHeight="1" x14ac:dyDescent="0.3">
      <c r="A16" s="81" t="s">
        <v>307</v>
      </c>
      <c r="B16" s="70">
        <v>10</v>
      </c>
      <c r="C16" s="112">
        <v>4.8115322805999998</v>
      </c>
      <c r="D16" s="112">
        <v>3.4772578205000002</v>
      </c>
      <c r="E16" s="70">
        <v>9.1999999999999993</v>
      </c>
      <c r="F16" s="112">
        <v>4.3371267478000002</v>
      </c>
      <c r="G16" s="112">
        <v>3.5043879333999999</v>
      </c>
      <c r="H16" s="70">
        <v>8.6</v>
      </c>
      <c r="I16" s="112">
        <v>4.0020848070000001</v>
      </c>
      <c r="J16" s="112">
        <v>3.0514207184000002</v>
      </c>
    </row>
    <row r="17" spans="1:12" s="63" customFormat="1" ht="18.899999999999999" customHeight="1" x14ac:dyDescent="0.3">
      <c r="A17" s="81" t="s">
        <v>308</v>
      </c>
      <c r="B17" s="70">
        <v>1.6</v>
      </c>
      <c r="C17" s="112">
        <v>1.4920362565</v>
      </c>
      <c r="D17" s="112">
        <v>1.3429998741</v>
      </c>
      <c r="E17" s="70" t="s">
        <v>422</v>
      </c>
      <c r="F17" s="112" t="s">
        <v>422</v>
      </c>
      <c r="G17" s="112" t="s">
        <v>422</v>
      </c>
      <c r="H17" s="70" t="s">
        <v>422</v>
      </c>
      <c r="I17" s="112" t="s">
        <v>422</v>
      </c>
      <c r="J17" s="112" t="s">
        <v>422</v>
      </c>
    </row>
    <row r="18" spans="1:12" s="63" customFormat="1" ht="18.899999999999999" customHeight="1" x14ac:dyDescent="0.3">
      <c r="A18" s="81" t="s">
        <v>309</v>
      </c>
      <c r="B18" s="70">
        <v>8.6</v>
      </c>
      <c r="C18" s="112">
        <v>2.9487803707000002</v>
      </c>
      <c r="D18" s="112">
        <v>2.3824271005000002</v>
      </c>
      <c r="E18" s="70">
        <v>10.8</v>
      </c>
      <c r="F18" s="112">
        <v>3.4218363854999998</v>
      </c>
      <c r="G18" s="112">
        <v>3.1264143565000002</v>
      </c>
      <c r="H18" s="70">
        <v>9.8000000000000007</v>
      </c>
      <c r="I18" s="112">
        <v>2.8370601109</v>
      </c>
      <c r="J18" s="112">
        <v>2.4414110821000001</v>
      </c>
    </row>
    <row r="19" spans="1:12" s="63" customFormat="1" ht="18.899999999999999" customHeight="1" x14ac:dyDescent="0.3">
      <c r="A19" s="81" t="s">
        <v>310</v>
      </c>
      <c r="B19" s="70">
        <v>13.2</v>
      </c>
      <c r="C19" s="112">
        <v>3.3852229886999998</v>
      </c>
      <c r="D19" s="112">
        <v>2.1965397017999999</v>
      </c>
      <c r="E19" s="70">
        <v>13.8</v>
      </c>
      <c r="F19" s="112">
        <v>3.4581092662000001</v>
      </c>
      <c r="G19" s="112">
        <v>2.0375984254000001</v>
      </c>
      <c r="H19" s="70">
        <v>16.600000000000001</v>
      </c>
      <c r="I19" s="112">
        <v>4.0374755562000004</v>
      </c>
      <c r="J19" s="112">
        <v>2.8735541145000001</v>
      </c>
    </row>
    <row r="20" spans="1:12" s="63" customFormat="1" ht="18.899999999999999" customHeight="1" x14ac:dyDescent="0.3">
      <c r="A20" s="81" t="s">
        <v>311</v>
      </c>
      <c r="B20" s="70">
        <v>6.8</v>
      </c>
      <c r="C20" s="112">
        <v>3.7620607240999999</v>
      </c>
      <c r="D20" s="112">
        <v>4.2685403294000004</v>
      </c>
      <c r="E20" s="70">
        <v>6.2</v>
      </c>
      <c r="F20" s="112">
        <v>3.2982933991999999</v>
      </c>
      <c r="G20" s="112">
        <v>3.7099233687000002</v>
      </c>
      <c r="H20" s="70">
        <v>5.4</v>
      </c>
      <c r="I20" s="112">
        <v>2.8184892897</v>
      </c>
      <c r="J20" s="112">
        <v>3.0138418328999999</v>
      </c>
    </row>
    <row r="21" spans="1:12" s="63" customFormat="1" ht="18.899999999999999" customHeight="1" x14ac:dyDescent="0.3">
      <c r="A21" s="81" t="s">
        <v>312</v>
      </c>
      <c r="B21" s="70">
        <v>2</v>
      </c>
      <c r="C21" s="112">
        <v>1.0432532809999999</v>
      </c>
      <c r="D21" s="112">
        <v>1.1464970696000001</v>
      </c>
      <c r="E21" s="70">
        <v>2.8</v>
      </c>
      <c r="F21" s="112">
        <v>1.3907100567999999</v>
      </c>
      <c r="G21" s="112">
        <v>1.5891177464999999</v>
      </c>
      <c r="H21" s="70">
        <v>3.2</v>
      </c>
      <c r="I21" s="112">
        <v>1.5104741945</v>
      </c>
      <c r="J21" s="112">
        <v>1.4133229184</v>
      </c>
    </row>
    <row r="22" spans="1:12" s="63" customFormat="1" ht="18.899999999999999" customHeight="1" x14ac:dyDescent="0.3">
      <c r="A22" s="81" t="s">
        <v>313</v>
      </c>
      <c r="B22" s="70">
        <v>9.4</v>
      </c>
      <c r="C22" s="112">
        <v>6.2044566479999999</v>
      </c>
      <c r="D22" s="112">
        <v>7.2709348022000002</v>
      </c>
      <c r="E22" s="70">
        <v>8.4</v>
      </c>
      <c r="F22" s="112">
        <v>5.1195787317999999</v>
      </c>
      <c r="G22" s="112">
        <v>5.2222381120000003</v>
      </c>
      <c r="H22" s="70">
        <v>6.2</v>
      </c>
      <c r="I22" s="112">
        <v>3.6529465137999999</v>
      </c>
      <c r="J22" s="112">
        <v>3.8631190766999999</v>
      </c>
    </row>
    <row r="23" spans="1:12" s="63" customFormat="1" ht="18.899999999999999" customHeight="1" x14ac:dyDescent="0.3">
      <c r="A23" s="81" t="s">
        <v>314</v>
      </c>
      <c r="B23" s="70">
        <v>13.8</v>
      </c>
      <c r="C23" s="112">
        <v>4.2588912068999996</v>
      </c>
      <c r="D23" s="112">
        <v>3.1863735247</v>
      </c>
      <c r="E23" s="70">
        <v>12.2</v>
      </c>
      <c r="F23" s="112">
        <v>3.7015236927999999</v>
      </c>
      <c r="G23" s="112">
        <v>2.3773932535000002</v>
      </c>
      <c r="H23" s="70">
        <v>14</v>
      </c>
      <c r="I23" s="112">
        <v>4.2584515054000001</v>
      </c>
      <c r="J23" s="112">
        <v>3.1563073889000002</v>
      </c>
    </row>
    <row r="24" spans="1:12" s="63" customFormat="1" ht="18.899999999999999" customHeight="1" x14ac:dyDescent="0.3">
      <c r="A24" s="81" t="s">
        <v>315</v>
      </c>
      <c r="B24" s="70">
        <v>13.6</v>
      </c>
      <c r="C24" s="112">
        <v>5.1085184545000004</v>
      </c>
      <c r="D24" s="112">
        <v>3.2284771205</v>
      </c>
      <c r="E24" s="70">
        <v>12.4</v>
      </c>
      <c r="F24" s="112">
        <v>4.4644464446000001</v>
      </c>
      <c r="G24" s="112">
        <v>3.3187478571</v>
      </c>
      <c r="H24" s="70">
        <v>12.6</v>
      </c>
      <c r="I24" s="112">
        <v>4.1969222569999998</v>
      </c>
      <c r="J24" s="112">
        <v>3.7834541481000001</v>
      </c>
    </row>
    <row r="25" spans="1:12" s="63" customFormat="1" ht="18.899999999999999" customHeight="1" x14ac:dyDescent="0.3">
      <c r="A25" s="81" t="s">
        <v>296</v>
      </c>
      <c r="B25" s="70">
        <v>0</v>
      </c>
      <c r="C25" s="112">
        <v>0</v>
      </c>
      <c r="D25" s="112">
        <v>3.8234313999999998E-8</v>
      </c>
      <c r="E25" s="70" t="s">
        <v>422</v>
      </c>
      <c r="F25" s="112" t="s">
        <v>422</v>
      </c>
      <c r="G25" s="112" t="s">
        <v>422</v>
      </c>
      <c r="H25" s="70" t="s">
        <v>422</v>
      </c>
      <c r="I25" s="112" t="s">
        <v>422</v>
      </c>
      <c r="J25" s="112" t="s">
        <v>422</v>
      </c>
    </row>
    <row r="26" spans="1:12" s="63" customFormat="1" ht="18.899999999999999" customHeight="1" x14ac:dyDescent="0.3">
      <c r="A26" s="81" t="s">
        <v>316</v>
      </c>
      <c r="B26" s="70">
        <v>17.2</v>
      </c>
      <c r="C26" s="112">
        <v>4.4605577772</v>
      </c>
      <c r="D26" s="112">
        <v>4.9420291237000002</v>
      </c>
      <c r="E26" s="70">
        <v>16.2</v>
      </c>
      <c r="F26" s="112">
        <v>4.0650406504000003</v>
      </c>
      <c r="G26" s="112">
        <v>4.2402798585000001</v>
      </c>
      <c r="H26" s="70">
        <v>17</v>
      </c>
      <c r="I26" s="112">
        <v>4.4028447557000003</v>
      </c>
      <c r="J26" s="112">
        <v>4.8003305096000002</v>
      </c>
    </row>
    <row r="27" spans="1:12" s="63" customFormat="1" ht="18.899999999999999" customHeight="1" x14ac:dyDescent="0.3">
      <c r="A27" s="81" t="s">
        <v>317</v>
      </c>
      <c r="B27" s="70">
        <v>30.6</v>
      </c>
      <c r="C27" s="112">
        <v>8.8343303230999997</v>
      </c>
      <c r="D27" s="112">
        <v>9.9134868937</v>
      </c>
      <c r="E27" s="70">
        <v>27.4</v>
      </c>
      <c r="F27" s="112">
        <v>7.4336129528999999</v>
      </c>
      <c r="G27" s="112">
        <v>7.9035816279000004</v>
      </c>
      <c r="H27" s="70">
        <v>32.6</v>
      </c>
      <c r="I27" s="112">
        <v>9.2119020034000005</v>
      </c>
      <c r="J27" s="112">
        <v>10.721797749</v>
      </c>
    </row>
    <row r="28" spans="1:12" s="63" customFormat="1" ht="18.899999999999999" customHeight="1" x14ac:dyDescent="0.3">
      <c r="A28" s="81" t="s">
        <v>318</v>
      </c>
      <c r="B28" s="70">
        <v>12.6</v>
      </c>
      <c r="C28" s="112">
        <v>4.3894180188999998</v>
      </c>
      <c r="D28" s="112">
        <v>5.0961580701000004</v>
      </c>
      <c r="E28" s="70">
        <v>9.4</v>
      </c>
      <c r="F28" s="112">
        <v>3.0039050766000002</v>
      </c>
      <c r="G28" s="112">
        <v>3.0574998755</v>
      </c>
      <c r="H28" s="70">
        <v>12</v>
      </c>
      <c r="I28" s="112">
        <v>3.8021368009000001</v>
      </c>
      <c r="J28" s="112">
        <v>4.1044466650000002</v>
      </c>
    </row>
    <row r="29" spans="1:12" s="63" customFormat="1" ht="18.899999999999999" customHeight="1" x14ac:dyDescent="0.3">
      <c r="A29" s="81" t="s">
        <v>319</v>
      </c>
      <c r="B29" s="70">
        <v>19.399999999999999</v>
      </c>
      <c r="C29" s="112">
        <v>12.357002725999999</v>
      </c>
      <c r="D29" s="112">
        <v>17.105883485</v>
      </c>
      <c r="E29" s="70">
        <v>22.8</v>
      </c>
      <c r="F29" s="112">
        <v>13.287952257000001</v>
      </c>
      <c r="G29" s="112">
        <v>17.912205154999999</v>
      </c>
      <c r="H29" s="70">
        <v>24.6</v>
      </c>
      <c r="I29" s="112">
        <v>14.711158952</v>
      </c>
      <c r="J29" s="112">
        <v>18.291937265000001</v>
      </c>
    </row>
    <row r="30" spans="1:12" ht="18.899999999999999" customHeight="1" x14ac:dyDescent="0.25">
      <c r="A30" s="83" t="s">
        <v>169</v>
      </c>
      <c r="B30" s="84">
        <v>271.8</v>
      </c>
      <c r="C30" s="114">
        <v>3.8800014618000001</v>
      </c>
      <c r="D30" s="114">
        <v>3.8653038905999999</v>
      </c>
      <c r="E30" s="84">
        <v>272.60000000000002</v>
      </c>
      <c r="F30" s="114">
        <v>3.5959246539</v>
      </c>
      <c r="G30" s="114">
        <v>3.7072203415999998</v>
      </c>
      <c r="H30" s="84">
        <v>279</v>
      </c>
      <c r="I30" s="114">
        <v>3.5135653848000001</v>
      </c>
      <c r="J30" s="114">
        <v>3.227809953</v>
      </c>
    </row>
    <row r="31" spans="1:12" ht="18.899999999999999" customHeight="1" x14ac:dyDescent="0.25">
      <c r="A31" s="85" t="s">
        <v>29</v>
      </c>
      <c r="B31" s="86">
        <v>558.4</v>
      </c>
      <c r="C31" s="115">
        <v>4.4924750239</v>
      </c>
      <c r="D31" s="115">
        <v>5.0218764952999999</v>
      </c>
      <c r="E31" s="86">
        <v>547.79999999999995</v>
      </c>
      <c r="F31" s="115">
        <v>4.1079341320999996</v>
      </c>
      <c r="G31" s="115">
        <v>4.5718599600000003</v>
      </c>
      <c r="H31" s="86">
        <v>561.6</v>
      </c>
      <c r="I31" s="115">
        <v>4.0138540861000003</v>
      </c>
      <c r="J31" s="115">
        <v>4.0138540861000003</v>
      </c>
      <c r="K31" s="87"/>
      <c r="L31" s="87"/>
    </row>
    <row r="32" spans="1:12" ht="18.899999999999999" customHeight="1" x14ac:dyDescent="0.25">
      <c r="A32" s="74" t="s">
        <v>416</v>
      </c>
    </row>
    <row r="33" spans="1:16" s="67" customFormat="1" ht="18.899999999999999" customHeight="1" x14ac:dyDescent="0.3">
      <c r="A33" s="63"/>
      <c r="B33" s="75"/>
      <c r="C33" s="76"/>
      <c r="D33" s="76"/>
      <c r="E33" s="76"/>
      <c r="F33" s="76"/>
      <c r="G33" s="76"/>
      <c r="H33" s="75"/>
      <c r="I33" s="76"/>
      <c r="J33" s="76"/>
      <c r="O33" s="61"/>
      <c r="P33" s="61"/>
    </row>
    <row r="34" spans="1:16" ht="15.6" x14ac:dyDescent="0.3">
      <c r="A34" s="118" t="s">
        <v>454</v>
      </c>
      <c r="B34" s="77"/>
      <c r="C34" s="77"/>
      <c r="D34" s="77"/>
      <c r="E34" s="77"/>
      <c r="F34" s="77"/>
      <c r="G34" s="77"/>
      <c r="H34" s="77"/>
      <c r="I34" s="77"/>
      <c r="J34" s="7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461</v>
      </c>
      <c r="B1" s="62"/>
      <c r="C1" s="62"/>
      <c r="D1" s="62"/>
      <c r="E1" s="62"/>
      <c r="F1" s="62"/>
      <c r="G1" s="62"/>
      <c r="H1" s="62"/>
      <c r="I1" s="62"/>
      <c r="J1" s="62"/>
    </row>
    <row r="2" spans="1:16" s="63" customFormat="1" ht="18.899999999999999" customHeight="1" x14ac:dyDescent="0.3">
      <c r="A2" s="1" t="s">
        <v>442</v>
      </c>
      <c r="B2" s="64"/>
      <c r="C2" s="64"/>
      <c r="D2" s="64"/>
      <c r="E2" s="64"/>
      <c r="F2" s="64"/>
      <c r="G2" s="64"/>
      <c r="H2" s="64"/>
      <c r="I2" s="64"/>
      <c r="J2" s="64"/>
    </row>
    <row r="3" spans="1:16" s="67" customFormat="1" ht="54" customHeight="1" x14ac:dyDescent="0.3">
      <c r="A3" s="95" t="s">
        <v>438</v>
      </c>
      <c r="B3" s="65" t="s">
        <v>435</v>
      </c>
      <c r="C3" s="65" t="s">
        <v>447</v>
      </c>
      <c r="D3" s="65" t="s">
        <v>448</v>
      </c>
      <c r="E3" s="65" t="s">
        <v>436</v>
      </c>
      <c r="F3" s="65" t="s">
        <v>449</v>
      </c>
      <c r="G3" s="65" t="s">
        <v>450</v>
      </c>
      <c r="H3" s="65" t="s">
        <v>437</v>
      </c>
      <c r="I3" s="65" t="s">
        <v>451</v>
      </c>
      <c r="J3" s="66" t="s">
        <v>452</v>
      </c>
      <c r="O3" s="68"/>
      <c r="P3" s="68"/>
    </row>
    <row r="4" spans="1:16" s="63" customFormat="1" ht="18.899999999999999" customHeight="1" x14ac:dyDescent="0.3">
      <c r="A4" s="81" t="s">
        <v>320</v>
      </c>
      <c r="B4" s="70">
        <v>2</v>
      </c>
      <c r="C4" s="112">
        <v>3.0837547798</v>
      </c>
      <c r="D4" s="112">
        <v>3.8843163894999999</v>
      </c>
      <c r="E4" s="70">
        <v>1.8</v>
      </c>
      <c r="F4" s="112">
        <v>2.4387600260000002</v>
      </c>
      <c r="G4" s="112">
        <v>2.4063686111</v>
      </c>
      <c r="H4" s="70">
        <v>2</v>
      </c>
      <c r="I4" s="112">
        <v>2.3453257657000002</v>
      </c>
      <c r="J4" s="112">
        <v>2.3314741462000002</v>
      </c>
    </row>
    <row r="5" spans="1:16" s="63" customFormat="1" ht="18.899999999999999" customHeight="1" x14ac:dyDescent="0.3">
      <c r="A5" s="81" t="s">
        <v>341</v>
      </c>
      <c r="B5" s="70">
        <v>1.4</v>
      </c>
      <c r="C5" s="112">
        <v>2.0416496528999999</v>
      </c>
      <c r="D5" s="112">
        <v>2.0092765553</v>
      </c>
      <c r="E5" s="70">
        <v>1.8</v>
      </c>
      <c r="F5" s="112">
        <v>2.3565761567000001</v>
      </c>
      <c r="G5" s="112">
        <v>2.5270392586999999</v>
      </c>
      <c r="H5" s="70">
        <v>1.8</v>
      </c>
      <c r="I5" s="112">
        <v>1.8891291115</v>
      </c>
      <c r="J5" s="112">
        <v>2.0355363765000001</v>
      </c>
    </row>
    <row r="6" spans="1:16" s="63" customFormat="1" ht="18.899999999999999" customHeight="1" x14ac:dyDescent="0.3">
      <c r="A6" s="81" t="s">
        <v>321</v>
      </c>
      <c r="B6" s="70">
        <v>1.6</v>
      </c>
      <c r="C6" s="112">
        <v>1.8660197798</v>
      </c>
      <c r="D6" s="112">
        <v>2.2435702909000002</v>
      </c>
      <c r="E6" s="70">
        <v>2</v>
      </c>
      <c r="F6" s="112">
        <v>2.1218358123000001</v>
      </c>
      <c r="G6" s="112">
        <v>2.6664912034000001</v>
      </c>
      <c r="H6" s="70">
        <v>2.4</v>
      </c>
      <c r="I6" s="112">
        <v>2.2294058632999998</v>
      </c>
      <c r="J6" s="112">
        <v>2.3525505748</v>
      </c>
    </row>
    <row r="7" spans="1:16" s="63" customFormat="1" ht="18.899999999999999" customHeight="1" x14ac:dyDescent="0.3">
      <c r="A7" s="81" t="s">
        <v>336</v>
      </c>
      <c r="B7" s="70" t="s">
        <v>422</v>
      </c>
      <c r="C7" s="112" t="s">
        <v>422</v>
      </c>
      <c r="D7" s="112" t="s">
        <v>422</v>
      </c>
      <c r="E7" s="70">
        <v>1.6</v>
      </c>
      <c r="F7" s="112">
        <v>7.6511094109000002</v>
      </c>
      <c r="G7" s="112">
        <v>6.9292962647999996</v>
      </c>
      <c r="H7" s="70" t="s">
        <v>422</v>
      </c>
      <c r="I7" s="112" t="s">
        <v>422</v>
      </c>
      <c r="J7" s="112" t="s">
        <v>422</v>
      </c>
    </row>
    <row r="8" spans="1:16" s="63" customFormat="1" ht="18.899999999999999" customHeight="1" x14ac:dyDescent="0.3">
      <c r="A8" s="81" t="s">
        <v>322</v>
      </c>
      <c r="B8" s="70">
        <v>2.8</v>
      </c>
      <c r="C8" s="112">
        <v>2.3705108451000001</v>
      </c>
      <c r="D8" s="112">
        <v>2.3532921663000002</v>
      </c>
      <c r="E8" s="70">
        <v>1.8</v>
      </c>
      <c r="F8" s="112">
        <v>1.3044423509</v>
      </c>
      <c r="G8" s="112">
        <v>1.5264219226</v>
      </c>
      <c r="H8" s="70">
        <v>2.8</v>
      </c>
      <c r="I8" s="112">
        <v>1.7073587160999999</v>
      </c>
      <c r="J8" s="112">
        <v>2.0071827483</v>
      </c>
    </row>
    <row r="9" spans="1:16" s="63" customFormat="1" ht="18.899999999999999" customHeight="1" x14ac:dyDescent="0.3">
      <c r="A9" s="81" t="s">
        <v>337</v>
      </c>
      <c r="B9" s="70">
        <v>2</v>
      </c>
      <c r="C9" s="112">
        <v>2.0112630731999999</v>
      </c>
      <c r="D9" s="112">
        <v>2.1305929016</v>
      </c>
      <c r="E9" s="70">
        <v>2.2000000000000002</v>
      </c>
      <c r="F9" s="112">
        <v>1.8011527378000001</v>
      </c>
      <c r="G9" s="112">
        <v>1.7233292724</v>
      </c>
      <c r="H9" s="70">
        <v>2.2000000000000002</v>
      </c>
      <c r="I9" s="112">
        <v>1.4863860550000001</v>
      </c>
      <c r="J9" s="112">
        <v>1.4767666252</v>
      </c>
    </row>
    <row r="10" spans="1:16" s="63" customFormat="1" ht="18.899999999999999" customHeight="1" x14ac:dyDescent="0.3">
      <c r="A10" s="81" t="s">
        <v>323</v>
      </c>
      <c r="B10" s="70">
        <v>3.2</v>
      </c>
      <c r="C10" s="112">
        <v>3.4231188892</v>
      </c>
      <c r="D10" s="112">
        <v>3.6170544454</v>
      </c>
      <c r="E10" s="70">
        <v>3.4</v>
      </c>
      <c r="F10" s="112">
        <v>3.5155926875999999</v>
      </c>
      <c r="G10" s="112">
        <v>3.6056160482999999</v>
      </c>
      <c r="H10" s="70">
        <v>3.8</v>
      </c>
      <c r="I10" s="112">
        <v>3.7614824200000001</v>
      </c>
      <c r="J10" s="112">
        <v>3.4729287198000001</v>
      </c>
    </row>
    <row r="11" spans="1:16" s="63" customFormat="1" ht="18.899999999999999" customHeight="1" x14ac:dyDescent="0.3">
      <c r="A11" s="81" t="s">
        <v>324</v>
      </c>
      <c r="B11" s="70" t="s">
        <v>422</v>
      </c>
      <c r="C11" s="112" t="s">
        <v>422</v>
      </c>
      <c r="D11" s="112" t="s">
        <v>422</v>
      </c>
      <c r="E11" s="70" t="s">
        <v>422</v>
      </c>
      <c r="F11" s="112" t="s">
        <v>422</v>
      </c>
      <c r="G11" s="112" t="s">
        <v>422</v>
      </c>
      <c r="H11" s="70" t="s">
        <v>422</v>
      </c>
      <c r="I11" s="112" t="s">
        <v>422</v>
      </c>
      <c r="J11" s="112" t="s">
        <v>422</v>
      </c>
    </row>
    <row r="12" spans="1:16" s="63" customFormat="1" ht="18.899999999999999" customHeight="1" x14ac:dyDescent="0.3">
      <c r="A12" s="81" t="s">
        <v>207</v>
      </c>
      <c r="B12" s="70">
        <v>1.6</v>
      </c>
      <c r="C12" s="112">
        <v>3.7954265111000001</v>
      </c>
      <c r="D12" s="112">
        <v>3.6061366624</v>
      </c>
      <c r="E12" s="70">
        <v>2.8</v>
      </c>
      <c r="F12" s="112">
        <v>6.4662140316999999</v>
      </c>
      <c r="G12" s="112">
        <v>5.0077967986000003</v>
      </c>
      <c r="H12" s="70">
        <v>1.2</v>
      </c>
      <c r="I12" s="112">
        <v>2.6843235504999998</v>
      </c>
      <c r="J12" s="112">
        <v>2.3272593908000001</v>
      </c>
    </row>
    <row r="13" spans="1:16" s="63" customFormat="1" ht="18.899999999999999" customHeight="1" x14ac:dyDescent="0.3">
      <c r="A13" s="81" t="s">
        <v>325</v>
      </c>
      <c r="B13" s="70">
        <v>2</v>
      </c>
      <c r="C13" s="112">
        <v>2.3503419748000001</v>
      </c>
      <c r="D13" s="112">
        <v>2.1297958637000001</v>
      </c>
      <c r="E13" s="70">
        <v>1.8</v>
      </c>
      <c r="F13" s="112">
        <v>1.8333299382999999</v>
      </c>
      <c r="G13" s="112">
        <v>1.6487604225000001</v>
      </c>
      <c r="H13" s="70">
        <v>4.8</v>
      </c>
      <c r="I13" s="112">
        <v>4.2863266181000004</v>
      </c>
      <c r="J13" s="112">
        <v>3.6791562044999999</v>
      </c>
    </row>
    <row r="14" spans="1:16" s="63" customFormat="1" ht="18.899999999999999" customHeight="1" x14ac:dyDescent="0.3">
      <c r="A14" s="81" t="s">
        <v>338</v>
      </c>
      <c r="B14" s="70">
        <v>2</v>
      </c>
      <c r="C14" s="112">
        <v>2.0806891242000001</v>
      </c>
      <c r="D14" s="112">
        <v>1.9234764307000001</v>
      </c>
      <c r="E14" s="70">
        <v>3.4</v>
      </c>
      <c r="F14" s="112">
        <v>2.7610849439999998</v>
      </c>
      <c r="G14" s="112">
        <v>2.6022564224</v>
      </c>
      <c r="H14" s="70">
        <v>6</v>
      </c>
      <c r="I14" s="112">
        <v>4.3687199651000004</v>
      </c>
      <c r="J14" s="112">
        <v>3.7771331522999998</v>
      </c>
    </row>
    <row r="15" spans="1:16" s="63" customFormat="1" ht="18.899999999999999" customHeight="1" x14ac:dyDescent="0.3">
      <c r="A15" s="81" t="s">
        <v>326</v>
      </c>
      <c r="B15" s="70">
        <v>6.8</v>
      </c>
      <c r="C15" s="112">
        <v>3.5093876118999998</v>
      </c>
      <c r="D15" s="112">
        <v>3.7000085135999998</v>
      </c>
      <c r="E15" s="70">
        <v>4.2</v>
      </c>
      <c r="F15" s="112">
        <v>1.9964254478000001</v>
      </c>
      <c r="G15" s="112">
        <v>2.0304885481000001</v>
      </c>
      <c r="H15" s="70">
        <v>9</v>
      </c>
      <c r="I15" s="112">
        <v>4.0659588886</v>
      </c>
      <c r="J15" s="112">
        <v>3.4970916864000001</v>
      </c>
    </row>
    <row r="16" spans="1:16" s="63" customFormat="1" ht="18.899999999999999" customHeight="1" x14ac:dyDescent="0.3">
      <c r="A16" s="81" t="s">
        <v>339</v>
      </c>
      <c r="B16" s="70" t="s">
        <v>422</v>
      </c>
      <c r="C16" s="112" t="s">
        <v>422</v>
      </c>
      <c r="D16" s="112" t="s">
        <v>422</v>
      </c>
      <c r="E16" s="70">
        <v>1.2</v>
      </c>
      <c r="F16" s="112">
        <v>2.7716186252999999</v>
      </c>
      <c r="G16" s="112">
        <v>2.5211425201000002</v>
      </c>
      <c r="H16" s="70">
        <v>1.4</v>
      </c>
      <c r="I16" s="112">
        <v>3.0716573785999999</v>
      </c>
      <c r="J16" s="112">
        <v>2.2496733856</v>
      </c>
    </row>
    <row r="17" spans="1:16" s="63" customFormat="1" ht="18.899999999999999" customHeight="1" x14ac:dyDescent="0.3">
      <c r="A17" s="81" t="s">
        <v>327</v>
      </c>
      <c r="B17" s="70">
        <v>1.2</v>
      </c>
      <c r="C17" s="112">
        <v>4.2952251413999996</v>
      </c>
      <c r="D17" s="112">
        <v>3.8800309795999999</v>
      </c>
      <c r="E17" s="70">
        <v>1.8</v>
      </c>
      <c r="F17" s="112">
        <v>6.3816209316999997</v>
      </c>
      <c r="G17" s="112">
        <v>5.4698170242000002</v>
      </c>
      <c r="H17" s="70" t="s">
        <v>422</v>
      </c>
      <c r="I17" s="112" t="s">
        <v>422</v>
      </c>
      <c r="J17" s="112" t="s">
        <v>422</v>
      </c>
    </row>
    <row r="18" spans="1:16" s="63" customFormat="1" ht="18.899999999999999" customHeight="1" x14ac:dyDescent="0.3">
      <c r="A18" s="81" t="s">
        <v>328</v>
      </c>
      <c r="B18" s="70">
        <v>3.2</v>
      </c>
      <c r="C18" s="112">
        <v>5.7882931769999999</v>
      </c>
      <c r="D18" s="112">
        <v>4.5529131454999998</v>
      </c>
      <c r="E18" s="70">
        <v>3</v>
      </c>
      <c r="F18" s="112">
        <v>5.2157585451999999</v>
      </c>
      <c r="G18" s="112">
        <v>3.6205879864999999</v>
      </c>
      <c r="H18" s="70">
        <v>2.6</v>
      </c>
      <c r="I18" s="112">
        <v>4.4180118946000002</v>
      </c>
      <c r="J18" s="112">
        <v>3.1620073824000001</v>
      </c>
    </row>
    <row r="19" spans="1:16" s="63" customFormat="1" ht="18.899999999999999" customHeight="1" x14ac:dyDescent="0.3">
      <c r="A19" s="81" t="s">
        <v>329</v>
      </c>
      <c r="B19" s="70">
        <v>2.4</v>
      </c>
      <c r="C19" s="112">
        <v>6.2331186369999996</v>
      </c>
      <c r="D19" s="112">
        <v>4.2274610847999998</v>
      </c>
      <c r="E19" s="70" t="s">
        <v>422</v>
      </c>
      <c r="F19" s="112" t="s">
        <v>422</v>
      </c>
      <c r="G19" s="112" t="s">
        <v>422</v>
      </c>
      <c r="H19" s="70">
        <v>1.4</v>
      </c>
      <c r="I19" s="112">
        <v>3.3137663321000002</v>
      </c>
      <c r="J19" s="112">
        <v>2.4755727346</v>
      </c>
    </row>
    <row r="20" spans="1:16" s="63" customFormat="1" ht="18.899999999999999" customHeight="1" x14ac:dyDescent="0.3">
      <c r="A20" s="81" t="s">
        <v>330</v>
      </c>
      <c r="B20" s="70">
        <v>1.8</v>
      </c>
      <c r="C20" s="112">
        <v>3.6785743481000002</v>
      </c>
      <c r="D20" s="112">
        <v>3.4629446426000001</v>
      </c>
      <c r="E20" s="70">
        <v>3</v>
      </c>
      <c r="F20" s="112">
        <v>5.8676263496000001</v>
      </c>
      <c r="G20" s="112">
        <v>5.0554327574000002</v>
      </c>
      <c r="H20" s="70">
        <v>2</v>
      </c>
      <c r="I20" s="112">
        <v>3.6527011725</v>
      </c>
      <c r="J20" s="112">
        <v>3.3527688661999999</v>
      </c>
    </row>
    <row r="21" spans="1:16" s="63" customFormat="1" ht="18.899999999999999" customHeight="1" x14ac:dyDescent="0.3">
      <c r="A21" s="81" t="s">
        <v>331</v>
      </c>
      <c r="B21" s="70">
        <v>2.4</v>
      </c>
      <c r="C21" s="112">
        <v>5.2360589929000003</v>
      </c>
      <c r="D21" s="112">
        <v>4.4206215725</v>
      </c>
      <c r="E21" s="70">
        <v>3</v>
      </c>
      <c r="F21" s="112">
        <v>6.4895734187</v>
      </c>
      <c r="G21" s="112">
        <v>6.6101339841</v>
      </c>
      <c r="H21" s="70">
        <v>1.6</v>
      </c>
      <c r="I21" s="112">
        <v>3.4590107229</v>
      </c>
      <c r="J21" s="112">
        <v>3.1643331134000001</v>
      </c>
    </row>
    <row r="22" spans="1:16" s="63" customFormat="1" ht="18.899999999999999" customHeight="1" x14ac:dyDescent="0.3">
      <c r="A22" s="81" t="s">
        <v>340</v>
      </c>
      <c r="B22" s="70">
        <v>4.4000000000000004</v>
      </c>
      <c r="C22" s="112">
        <v>5.5934099461000004</v>
      </c>
      <c r="D22" s="112">
        <v>5.1212277904999999</v>
      </c>
      <c r="E22" s="70">
        <v>7</v>
      </c>
      <c r="F22" s="112">
        <v>8.7386397683000006</v>
      </c>
      <c r="G22" s="112">
        <v>6.3310175210999997</v>
      </c>
      <c r="H22" s="70">
        <v>4</v>
      </c>
      <c r="I22" s="112">
        <v>4.7648544337000001</v>
      </c>
      <c r="J22" s="112">
        <v>3.6142153685</v>
      </c>
    </row>
    <row r="23" spans="1:16" s="63" customFormat="1" ht="18.899999999999999" customHeight="1" x14ac:dyDescent="0.3">
      <c r="A23" s="81" t="s">
        <v>332</v>
      </c>
      <c r="B23" s="70">
        <v>4.5999999999999996</v>
      </c>
      <c r="C23" s="112">
        <v>3.3055950790000002</v>
      </c>
      <c r="D23" s="112">
        <v>3.1526736984000001</v>
      </c>
      <c r="E23" s="70">
        <v>3.2</v>
      </c>
      <c r="F23" s="112">
        <v>1.9499591727000001</v>
      </c>
      <c r="G23" s="112">
        <v>2.1624409146999999</v>
      </c>
      <c r="H23" s="70">
        <v>2.8</v>
      </c>
      <c r="I23" s="112">
        <v>1.5759022039999999</v>
      </c>
      <c r="J23" s="112">
        <v>1.6566455523000001</v>
      </c>
    </row>
    <row r="24" spans="1:16" s="63" customFormat="1" ht="18.899999999999999" customHeight="1" x14ac:dyDescent="0.3">
      <c r="A24" s="81" t="s">
        <v>333</v>
      </c>
      <c r="B24" s="70">
        <v>4.2</v>
      </c>
      <c r="C24" s="112">
        <v>5.8724832214999996</v>
      </c>
      <c r="D24" s="112">
        <v>6.1657222185</v>
      </c>
      <c r="E24" s="70">
        <v>3.4</v>
      </c>
      <c r="F24" s="112">
        <v>4.5921123716999999</v>
      </c>
      <c r="G24" s="112">
        <v>5.2045428810000001</v>
      </c>
      <c r="H24" s="70">
        <v>3.6</v>
      </c>
      <c r="I24" s="112">
        <v>4.6754461154999998</v>
      </c>
      <c r="J24" s="112">
        <v>4.7320391792000001</v>
      </c>
    </row>
    <row r="25" spans="1:16" s="63" customFormat="1" ht="18.899999999999999" customHeight="1" x14ac:dyDescent="0.3">
      <c r="A25" s="81" t="s">
        <v>334</v>
      </c>
      <c r="B25" s="70">
        <v>9.1999999999999993</v>
      </c>
      <c r="C25" s="112">
        <v>6.3359136111999996</v>
      </c>
      <c r="D25" s="112">
        <v>5.1350860231000004</v>
      </c>
      <c r="E25" s="70">
        <v>7.4</v>
      </c>
      <c r="F25" s="112">
        <v>4.8543689319999999</v>
      </c>
      <c r="G25" s="112">
        <v>4.4647383204000004</v>
      </c>
      <c r="H25" s="70">
        <v>8</v>
      </c>
      <c r="I25" s="112">
        <v>5.1098620336999998</v>
      </c>
      <c r="J25" s="112">
        <v>4.5506877915999997</v>
      </c>
    </row>
    <row r="26" spans="1:16" s="63" customFormat="1" ht="18.899999999999999" customHeight="1" x14ac:dyDescent="0.3">
      <c r="A26" s="81" t="s">
        <v>335</v>
      </c>
      <c r="B26" s="70">
        <v>3.2</v>
      </c>
      <c r="C26" s="112">
        <v>5.1852091908000002</v>
      </c>
      <c r="D26" s="112">
        <v>5.5897737492999999</v>
      </c>
      <c r="E26" s="70">
        <v>3.2</v>
      </c>
      <c r="F26" s="112">
        <v>5.1494963149000004</v>
      </c>
      <c r="G26" s="112">
        <v>5.2160427401999998</v>
      </c>
      <c r="H26" s="70">
        <v>4</v>
      </c>
      <c r="I26" s="112">
        <v>6.2009735527999998</v>
      </c>
      <c r="J26" s="112">
        <v>7.5380307283999999</v>
      </c>
    </row>
    <row r="27" spans="1:16" s="63" customFormat="1" ht="18.899999999999999" customHeight="1" x14ac:dyDescent="0.3">
      <c r="A27" s="83" t="s">
        <v>174</v>
      </c>
      <c r="B27" s="84">
        <v>64</v>
      </c>
      <c r="C27" s="114">
        <v>3.5951420643000001</v>
      </c>
      <c r="D27" s="114">
        <v>3.8551102536999999</v>
      </c>
      <c r="E27" s="84">
        <v>65</v>
      </c>
      <c r="F27" s="114">
        <v>3.3249034243</v>
      </c>
      <c r="G27" s="114">
        <v>3.9742262532999999</v>
      </c>
      <c r="H27" s="84">
        <v>70</v>
      </c>
      <c r="I27" s="114">
        <v>3.2734785572999998</v>
      </c>
      <c r="J27" s="114">
        <v>3.6814432221</v>
      </c>
    </row>
    <row r="28" spans="1:16" ht="18.899999999999999" customHeight="1" x14ac:dyDescent="0.25">
      <c r="A28" s="85" t="s">
        <v>29</v>
      </c>
      <c r="B28" s="86">
        <v>558.4</v>
      </c>
      <c r="C28" s="115">
        <v>4.4924750239</v>
      </c>
      <c r="D28" s="115">
        <v>5.0218764952999999</v>
      </c>
      <c r="E28" s="86">
        <v>547.79999999999995</v>
      </c>
      <c r="F28" s="115">
        <v>4.1079341320999996</v>
      </c>
      <c r="G28" s="115">
        <v>4.5718599600000003</v>
      </c>
      <c r="H28" s="86">
        <v>561.6</v>
      </c>
      <c r="I28" s="115">
        <v>4.0138540861000003</v>
      </c>
      <c r="J28" s="115">
        <v>4.0138540861000003</v>
      </c>
      <c r="K28" s="87"/>
      <c r="L28" s="87"/>
    </row>
    <row r="29" spans="1:16" ht="18.899999999999999" customHeight="1" x14ac:dyDescent="0.25">
      <c r="A29" s="74" t="s">
        <v>416</v>
      </c>
    </row>
    <row r="30" spans="1:16" s="67" customFormat="1" ht="18.899999999999999" customHeight="1" x14ac:dyDescent="0.3">
      <c r="A30" s="63"/>
      <c r="B30" s="77"/>
      <c r="C30" s="77"/>
      <c r="D30" s="77"/>
      <c r="E30" s="77"/>
      <c r="F30" s="77"/>
      <c r="G30" s="77"/>
      <c r="H30" s="77"/>
      <c r="I30" s="77"/>
      <c r="J30" s="77"/>
      <c r="O30" s="61"/>
      <c r="P30" s="61"/>
    </row>
    <row r="31" spans="1:16" ht="15.6" x14ac:dyDescent="0.3">
      <c r="A31" s="118" t="s">
        <v>454</v>
      </c>
    </row>
    <row r="32" spans="1:16" x14ac:dyDescent="0.25">
      <c r="B32" s="76"/>
      <c r="H32" s="76"/>
    </row>
    <row r="33" s="76" customFormat="1" x14ac:dyDescent="0.25"/>
    <row r="34" s="76" customFormat="1" x14ac:dyDescent="0.25"/>
    <row r="35" s="76" customFormat="1" x14ac:dyDescent="0.25"/>
    <row r="36" s="76" customFormat="1" x14ac:dyDescent="0.25"/>
    <row r="37" s="76" customFormat="1" x14ac:dyDescent="0.25"/>
    <row r="38" s="76" customFormat="1" x14ac:dyDescent="0.25"/>
    <row r="39" s="76" customFormat="1" x14ac:dyDescent="0.25"/>
    <row r="40" s="76" customFormat="1" x14ac:dyDescent="0.25"/>
    <row r="41" s="76" customFormat="1" x14ac:dyDescent="0.25"/>
    <row r="42" s="76" customFormat="1" x14ac:dyDescent="0.25"/>
    <row r="43" s="76" customFormat="1" x14ac:dyDescent="0.25"/>
    <row r="44" s="76" customFormat="1" x14ac:dyDescent="0.25"/>
    <row r="45" s="76" customFormat="1" x14ac:dyDescent="0.25"/>
    <row r="46" s="76" customFormat="1" x14ac:dyDescent="0.25"/>
    <row r="47" s="76" customFormat="1" x14ac:dyDescent="0.25"/>
    <row r="48" s="76" customFormat="1" x14ac:dyDescent="0.25"/>
    <row r="49" spans="1:10" x14ac:dyDescent="0.25">
      <c r="B49" s="76"/>
      <c r="H49" s="76"/>
    </row>
    <row r="50" spans="1:10" x14ac:dyDescent="0.25">
      <c r="B50" s="76"/>
      <c r="H50" s="76"/>
    </row>
    <row r="51" spans="1:10" x14ac:dyDescent="0.25">
      <c r="A51" s="63"/>
      <c r="B51" s="63"/>
      <c r="C51" s="63"/>
      <c r="D51" s="63"/>
      <c r="F51" s="63"/>
      <c r="G51" s="63"/>
      <c r="H51" s="63"/>
      <c r="I51" s="63"/>
      <c r="J51" s="63"/>
    </row>
    <row r="52" spans="1:10" x14ac:dyDescent="0.25">
      <c r="B52" s="76"/>
      <c r="H52" s="76"/>
    </row>
    <row r="53" spans="1:10" x14ac:dyDescent="0.25">
      <c r="B53" s="76"/>
      <c r="H53"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462</v>
      </c>
      <c r="B1" s="62"/>
      <c r="C1" s="62"/>
      <c r="D1" s="62"/>
      <c r="E1" s="62"/>
      <c r="F1" s="62"/>
      <c r="G1" s="62"/>
      <c r="H1" s="62"/>
      <c r="I1" s="62"/>
      <c r="J1" s="62"/>
    </row>
    <row r="2" spans="1:16" s="63" customFormat="1" ht="18.899999999999999" customHeight="1" x14ac:dyDescent="0.3">
      <c r="A2" s="1" t="s">
        <v>442</v>
      </c>
      <c r="B2" s="64"/>
      <c r="C2" s="64"/>
      <c r="D2" s="64"/>
      <c r="E2" s="64"/>
      <c r="F2" s="64"/>
      <c r="G2" s="64"/>
      <c r="H2" s="64"/>
      <c r="I2" s="64"/>
      <c r="J2" s="64"/>
    </row>
    <row r="3" spans="1:16" s="67" customFormat="1" ht="54" customHeight="1" x14ac:dyDescent="0.3">
      <c r="A3" s="95" t="s">
        <v>438</v>
      </c>
      <c r="B3" s="65" t="s">
        <v>435</v>
      </c>
      <c r="C3" s="65" t="s">
        <v>447</v>
      </c>
      <c r="D3" s="65" t="s">
        <v>448</v>
      </c>
      <c r="E3" s="65" t="s">
        <v>436</v>
      </c>
      <c r="F3" s="65" t="s">
        <v>449</v>
      </c>
      <c r="G3" s="65" t="s">
        <v>450</v>
      </c>
      <c r="H3" s="65" t="s">
        <v>437</v>
      </c>
      <c r="I3" s="65" t="s">
        <v>451</v>
      </c>
      <c r="J3" s="66" t="s">
        <v>452</v>
      </c>
      <c r="O3" s="68"/>
      <c r="P3" s="68"/>
    </row>
    <row r="4" spans="1:16" s="63" customFormat="1" ht="18.899999999999999" customHeight="1" x14ac:dyDescent="0.3">
      <c r="A4" s="81" t="s">
        <v>342</v>
      </c>
      <c r="B4" s="70">
        <v>4.5999999999999996</v>
      </c>
      <c r="C4" s="112">
        <v>3.5140255454</v>
      </c>
      <c r="D4" s="112">
        <v>3.4603493529999998</v>
      </c>
      <c r="E4" s="70">
        <v>3.2</v>
      </c>
      <c r="F4" s="112">
        <v>2.2308979363999999</v>
      </c>
      <c r="G4" s="112">
        <v>2.2408095827999999</v>
      </c>
      <c r="H4" s="70">
        <v>2.2000000000000002</v>
      </c>
      <c r="I4" s="112">
        <v>1.3672069205999999</v>
      </c>
      <c r="J4" s="112">
        <v>1.1200732386000001</v>
      </c>
    </row>
    <row r="5" spans="1:16" s="63" customFormat="1" ht="18.899999999999999" customHeight="1" x14ac:dyDescent="0.3">
      <c r="A5" s="81" t="s">
        <v>350</v>
      </c>
      <c r="B5" s="70">
        <v>4</v>
      </c>
      <c r="C5" s="112">
        <v>5.0671395996999999</v>
      </c>
      <c r="D5" s="112">
        <v>4.1194179814999998</v>
      </c>
      <c r="E5" s="70">
        <v>3</v>
      </c>
      <c r="F5" s="112">
        <v>3.7936267071000001</v>
      </c>
      <c r="G5" s="112">
        <v>2.3216528717</v>
      </c>
      <c r="H5" s="70">
        <v>4</v>
      </c>
      <c r="I5" s="112">
        <v>4.9224710805000003</v>
      </c>
      <c r="J5" s="112">
        <v>3.4729954302000001</v>
      </c>
    </row>
    <row r="6" spans="1:16" s="63" customFormat="1" ht="18.899999999999999" customHeight="1" x14ac:dyDescent="0.3">
      <c r="A6" s="81" t="s">
        <v>343</v>
      </c>
      <c r="B6" s="70">
        <v>3</v>
      </c>
      <c r="C6" s="112">
        <v>4.3517363427999998</v>
      </c>
      <c r="D6" s="112">
        <v>3.4561583249000001</v>
      </c>
      <c r="E6" s="70">
        <v>3.6</v>
      </c>
      <c r="F6" s="112">
        <v>4.2030542194000002</v>
      </c>
      <c r="G6" s="112">
        <v>4.1325852955000002</v>
      </c>
      <c r="H6" s="70">
        <v>3.6</v>
      </c>
      <c r="I6" s="112">
        <v>4.0024014408999999</v>
      </c>
      <c r="J6" s="112">
        <v>3.0701172862999999</v>
      </c>
    </row>
    <row r="7" spans="1:16" s="63" customFormat="1" ht="18.899999999999999" customHeight="1" x14ac:dyDescent="0.3">
      <c r="A7" s="81" t="s">
        <v>351</v>
      </c>
      <c r="B7" s="70">
        <v>5.4</v>
      </c>
      <c r="C7" s="112">
        <v>3.3788011512999998</v>
      </c>
      <c r="D7" s="112">
        <v>2.9707068867999999</v>
      </c>
      <c r="E7" s="70">
        <v>5.4</v>
      </c>
      <c r="F7" s="112">
        <v>3.2394298603</v>
      </c>
      <c r="G7" s="112">
        <v>2.8534132232</v>
      </c>
      <c r="H7" s="70">
        <v>6.4</v>
      </c>
      <c r="I7" s="112">
        <v>3.7420773207</v>
      </c>
      <c r="J7" s="112">
        <v>3.1764320909000001</v>
      </c>
    </row>
    <row r="8" spans="1:16" s="63" customFormat="1" ht="18.899999999999999" customHeight="1" x14ac:dyDescent="0.3">
      <c r="A8" s="81" t="s">
        <v>352</v>
      </c>
      <c r="B8" s="70">
        <v>1.2</v>
      </c>
      <c r="C8" s="112">
        <v>2.4566000655</v>
      </c>
      <c r="D8" s="112">
        <v>2.3886917896000002</v>
      </c>
      <c r="E8" s="70">
        <v>2.8</v>
      </c>
      <c r="F8" s="112">
        <v>5.6328961133000002</v>
      </c>
      <c r="G8" s="112">
        <v>4.4971979719000004</v>
      </c>
      <c r="H8" s="70">
        <v>2</v>
      </c>
      <c r="I8" s="112">
        <v>3.8707180181999998</v>
      </c>
      <c r="J8" s="112">
        <v>3.0598410816000001</v>
      </c>
    </row>
    <row r="9" spans="1:16" s="63" customFormat="1" ht="18.899999999999999" customHeight="1" x14ac:dyDescent="0.3">
      <c r="A9" s="81" t="s">
        <v>353</v>
      </c>
      <c r="B9" s="70">
        <v>7.8</v>
      </c>
      <c r="C9" s="112">
        <v>4.2474406447000002</v>
      </c>
      <c r="D9" s="112">
        <v>3.3781414398999998</v>
      </c>
      <c r="E9" s="70">
        <v>6.8</v>
      </c>
      <c r="F9" s="112">
        <v>3.5784200223</v>
      </c>
      <c r="G9" s="112">
        <v>2.9180815554000001</v>
      </c>
      <c r="H9" s="70">
        <v>5.6</v>
      </c>
      <c r="I9" s="112">
        <v>2.8467724717</v>
      </c>
      <c r="J9" s="112">
        <v>2.4940544733999999</v>
      </c>
    </row>
    <row r="10" spans="1:16" s="63" customFormat="1" ht="18.899999999999999" customHeight="1" x14ac:dyDescent="0.3">
      <c r="A10" s="81" t="s">
        <v>344</v>
      </c>
      <c r="B10" s="70">
        <v>2.2000000000000002</v>
      </c>
      <c r="C10" s="112">
        <v>6.3569116967000001</v>
      </c>
      <c r="D10" s="112">
        <v>5.1567484136999999</v>
      </c>
      <c r="E10" s="70">
        <v>2.2000000000000002</v>
      </c>
      <c r="F10" s="112">
        <v>6.2492898533999997</v>
      </c>
      <c r="G10" s="112">
        <v>4.8417442147000003</v>
      </c>
      <c r="H10" s="70">
        <v>1.8</v>
      </c>
      <c r="I10" s="112">
        <v>5.1060932712999998</v>
      </c>
      <c r="J10" s="112">
        <v>4.2683841358999999</v>
      </c>
    </row>
    <row r="11" spans="1:16" s="63" customFormat="1" ht="18.899999999999999" customHeight="1" x14ac:dyDescent="0.3">
      <c r="A11" s="81" t="s">
        <v>345</v>
      </c>
      <c r="B11" s="70">
        <v>3.2</v>
      </c>
      <c r="C11" s="112">
        <v>5.6421468369000003</v>
      </c>
      <c r="D11" s="112">
        <v>3.7466879796999999</v>
      </c>
      <c r="E11" s="70">
        <v>2.8</v>
      </c>
      <c r="F11" s="112">
        <v>4.7033528187</v>
      </c>
      <c r="G11" s="112">
        <v>3.0076461344999998</v>
      </c>
      <c r="H11" s="70">
        <v>2.6</v>
      </c>
      <c r="I11" s="112">
        <v>4.1526912634000004</v>
      </c>
      <c r="J11" s="112">
        <v>2.2591952799000001</v>
      </c>
    </row>
    <row r="12" spans="1:16" s="63" customFormat="1" ht="18.899999999999999" customHeight="1" x14ac:dyDescent="0.3">
      <c r="A12" s="81" t="s">
        <v>346</v>
      </c>
      <c r="B12" s="70">
        <v>3.2</v>
      </c>
      <c r="C12" s="112">
        <v>3.8812342325000002</v>
      </c>
      <c r="D12" s="112">
        <v>3.3928921841999999</v>
      </c>
      <c r="E12" s="70">
        <v>3.6</v>
      </c>
      <c r="F12" s="112">
        <v>3.9184952977999998</v>
      </c>
      <c r="G12" s="112">
        <v>3.5771045061</v>
      </c>
      <c r="H12" s="70">
        <v>4.2</v>
      </c>
      <c r="I12" s="112">
        <v>4.2761148442000003</v>
      </c>
      <c r="J12" s="112">
        <v>3.5133139511000002</v>
      </c>
    </row>
    <row r="13" spans="1:16" s="63" customFormat="1" ht="18.899999999999999" customHeight="1" x14ac:dyDescent="0.3">
      <c r="A13" s="81" t="s">
        <v>347</v>
      </c>
      <c r="B13" s="70">
        <v>2.4</v>
      </c>
      <c r="C13" s="112">
        <v>5.6295740288999996</v>
      </c>
      <c r="D13" s="112">
        <v>4.5661239028000002</v>
      </c>
      <c r="E13" s="70">
        <v>2.6</v>
      </c>
      <c r="F13" s="112">
        <v>6.2932662052000001</v>
      </c>
      <c r="G13" s="112">
        <v>4.8247919659000003</v>
      </c>
      <c r="H13" s="70">
        <v>2</v>
      </c>
      <c r="I13" s="112">
        <v>4.7521741197000003</v>
      </c>
      <c r="J13" s="112">
        <v>3.5775399091</v>
      </c>
    </row>
    <row r="14" spans="1:16" s="63" customFormat="1" ht="18.899999999999999" customHeight="1" x14ac:dyDescent="0.3">
      <c r="A14" s="81" t="s">
        <v>354</v>
      </c>
      <c r="B14" s="70">
        <v>3.2</v>
      </c>
      <c r="C14" s="112">
        <v>4.9036133500999997</v>
      </c>
      <c r="D14" s="112">
        <v>4.4655562400999997</v>
      </c>
      <c r="E14" s="70">
        <v>3.2</v>
      </c>
      <c r="F14" s="112">
        <v>4.6683978642000001</v>
      </c>
      <c r="G14" s="112">
        <v>4.3410104950999999</v>
      </c>
      <c r="H14" s="70">
        <v>4</v>
      </c>
      <c r="I14" s="112">
        <v>5.4821555836</v>
      </c>
      <c r="J14" s="112">
        <v>5.8508752490999996</v>
      </c>
    </row>
    <row r="15" spans="1:16" s="63" customFormat="1" ht="18.899999999999999" customHeight="1" x14ac:dyDescent="0.3">
      <c r="A15" s="81" t="s">
        <v>348</v>
      </c>
      <c r="B15" s="70">
        <v>8.8000000000000007</v>
      </c>
      <c r="C15" s="112">
        <v>9.0289748010000004</v>
      </c>
      <c r="D15" s="112">
        <v>6.7556317502000001</v>
      </c>
      <c r="E15" s="70">
        <v>6</v>
      </c>
      <c r="F15" s="112">
        <v>5.9338963941999996</v>
      </c>
      <c r="G15" s="112">
        <v>4.2090643363</v>
      </c>
      <c r="H15" s="70">
        <v>6.8</v>
      </c>
      <c r="I15" s="112">
        <v>6.4342757654999998</v>
      </c>
      <c r="J15" s="112">
        <v>4.7734525890999997</v>
      </c>
    </row>
    <row r="16" spans="1:16" s="63" customFormat="1" ht="18.899999999999999" customHeight="1" x14ac:dyDescent="0.3">
      <c r="A16" s="81" t="s">
        <v>355</v>
      </c>
      <c r="B16" s="70">
        <v>4.8</v>
      </c>
      <c r="C16" s="112">
        <v>7.0850800023999998</v>
      </c>
      <c r="D16" s="112">
        <v>8.2560208022000001</v>
      </c>
      <c r="E16" s="70">
        <v>3.8</v>
      </c>
      <c r="F16" s="112">
        <v>5.9143968871999997</v>
      </c>
      <c r="G16" s="112">
        <v>5.6837041326</v>
      </c>
      <c r="H16" s="70">
        <v>5.2</v>
      </c>
      <c r="I16" s="112">
        <v>7.2403230297999999</v>
      </c>
      <c r="J16" s="112">
        <v>8.7630818830999999</v>
      </c>
    </row>
    <row r="17" spans="1:16" s="63" customFormat="1" ht="18.899999999999999" customHeight="1" x14ac:dyDescent="0.3">
      <c r="A17" s="81" t="s">
        <v>356</v>
      </c>
      <c r="B17" s="70">
        <v>5.2</v>
      </c>
      <c r="C17" s="112">
        <v>8.6181179356000008</v>
      </c>
      <c r="D17" s="112">
        <v>11.207040489000001</v>
      </c>
      <c r="E17" s="70">
        <v>5.6</v>
      </c>
      <c r="F17" s="112">
        <v>8.9971401947</v>
      </c>
      <c r="G17" s="112">
        <v>12.072374591999999</v>
      </c>
      <c r="H17" s="70">
        <v>6</v>
      </c>
      <c r="I17" s="112">
        <v>9.8312305424000002</v>
      </c>
      <c r="J17" s="112">
        <v>13.058903194000001</v>
      </c>
    </row>
    <row r="18" spans="1:16" s="63" customFormat="1" ht="18.899999999999999" customHeight="1" x14ac:dyDescent="0.3">
      <c r="A18" s="81" t="s">
        <v>349</v>
      </c>
      <c r="B18" s="70">
        <v>5.6</v>
      </c>
      <c r="C18" s="112">
        <v>16.169082405000001</v>
      </c>
      <c r="D18" s="112">
        <v>21.180061882</v>
      </c>
      <c r="E18" s="70">
        <v>4.4000000000000004</v>
      </c>
      <c r="F18" s="112">
        <v>12.092563073999999</v>
      </c>
      <c r="G18" s="112">
        <v>16.709439546999999</v>
      </c>
      <c r="H18" s="70">
        <v>4.2</v>
      </c>
      <c r="I18" s="112">
        <v>10.954045172000001</v>
      </c>
      <c r="J18" s="112">
        <v>17.424165390999999</v>
      </c>
    </row>
    <row r="19" spans="1:16" s="63" customFormat="1" ht="18.899999999999999" customHeight="1" x14ac:dyDescent="0.3">
      <c r="A19" s="83" t="s">
        <v>49</v>
      </c>
      <c r="B19" s="84">
        <v>64.599999999999994</v>
      </c>
      <c r="C19" s="114">
        <v>5.3259199166000002</v>
      </c>
      <c r="D19" s="114">
        <v>5.6442022466999999</v>
      </c>
      <c r="E19" s="84">
        <v>59</v>
      </c>
      <c r="F19" s="114">
        <v>4.6272187122000004</v>
      </c>
      <c r="G19" s="114">
        <v>4.7074608697000002</v>
      </c>
      <c r="H19" s="84">
        <v>60.6</v>
      </c>
      <c r="I19" s="114">
        <v>4.5239478089</v>
      </c>
      <c r="J19" s="114">
        <v>4.7686816731999997</v>
      </c>
    </row>
    <row r="20" spans="1:16" ht="18.899999999999999" customHeight="1" x14ac:dyDescent="0.25">
      <c r="A20" s="85" t="s">
        <v>29</v>
      </c>
      <c r="B20" s="86">
        <v>558.4</v>
      </c>
      <c r="C20" s="115">
        <v>4.4924750239</v>
      </c>
      <c r="D20" s="115">
        <v>5.0218764952999999</v>
      </c>
      <c r="E20" s="86">
        <v>547.79999999999995</v>
      </c>
      <c r="F20" s="115">
        <v>4.1079341320999996</v>
      </c>
      <c r="G20" s="115">
        <v>4.5718599600000003</v>
      </c>
      <c r="H20" s="86">
        <v>561.6</v>
      </c>
      <c r="I20" s="115">
        <v>4.0138540861000003</v>
      </c>
      <c r="J20" s="115">
        <v>4.0138540861000003</v>
      </c>
      <c r="K20" s="87"/>
      <c r="L20" s="87"/>
    </row>
    <row r="21" spans="1:16" ht="18.899999999999999" customHeight="1" x14ac:dyDescent="0.25">
      <c r="A21" s="74" t="s">
        <v>416</v>
      </c>
    </row>
    <row r="22" spans="1:16" s="67" customFormat="1" ht="18.899999999999999" customHeight="1" x14ac:dyDescent="0.3">
      <c r="A22" s="63"/>
      <c r="B22" s="75"/>
      <c r="C22" s="76"/>
      <c r="D22" s="76"/>
      <c r="E22" s="76"/>
      <c r="F22" s="76"/>
      <c r="G22" s="76"/>
      <c r="H22" s="75"/>
      <c r="I22" s="76"/>
      <c r="J22" s="76"/>
      <c r="O22" s="61"/>
      <c r="P22" s="61"/>
    </row>
    <row r="23" spans="1:16" ht="15.6" x14ac:dyDescent="0.3">
      <c r="A23" s="118" t="s">
        <v>454</v>
      </c>
      <c r="B23" s="77"/>
      <c r="C23" s="77"/>
      <c r="D23" s="77"/>
      <c r="E23" s="77"/>
      <c r="F23" s="77"/>
      <c r="G23" s="77"/>
      <c r="H23" s="77"/>
      <c r="I23" s="77"/>
      <c r="J23" s="77"/>
    </row>
    <row r="25" spans="1:16" x14ac:dyDescent="0.25">
      <c r="B25" s="76"/>
      <c r="H25" s="76"/>
    </row>
    <row r="26" spans="1:16" x14ac:dyDescent="0.25">
      <c r="B26" s="76"/>
      <c r="H26" s="76"/>
    </row>
    <row r="27" spans="1:16" x14ac:dyDescent="0.25">
      <c r="B27" s="76"/>
      <c r="H27" s="76"/>
    </row>
    <row r="28" spans="1:16" x14ac:dyDescent="0.25">
      <c r="B28" s="76"/>
      <c r="H28" s="76"/>
    </row>
    <row r="29" spans="1:16" x14ac:dyDescent="0.25">
      <c r="B29" s="76"/>
      <c r="H29" s="76"/>
    </row>
    <row r="30" spans="1:16" x14ac:dyDescent="0.25">
      <c r="B30" s="76"/>
      <c r="H30" s="76"/>
    </row>
    <row r="31" spans="1:16" x14ac:dyDescent="0.25">
      <c r="B31" s="76"/>
      <c r="H31" s="76"/>
    </row>
    <row r="32" spans="1:16"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B42" s="76"/>
      <c r="H42" s="76"/>
    </row>
    <row r="43" spans="1:10" x14ac:dyDescent="0.25">
      <c r="B43" s="76"/>
      <c r="H43" s="76"/>
    </row>
    <row r="44" spans="1:10" x14ac:dyDescent="0.25">
      <c r="A44" s="63"/>
      <c r="B44" s="63"/>
      <c r="C44" s="63"/>
      <c r="D44" s="63"/>
      <c r="F44" s="63"/>
      <c r="G44" s="63"/>
      <c r="H44" s="63"/>
      <c r="I44" s="63"/>
      <c r="J44" s="63"/>
    </row>
    <row r="45" spans="1:10" x14ac:dyDescent="0.25">
      <c r="B45" s="76"/>
      <c r="H45" s="76"/>
    </row>
    <row r="46" spans="1:10" x14ac:dyDescent="0.25">
      <c r="B46" s="76"/>
      <c r="H46"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463</v>
      </c>
      <c r="B1" s="62"/>
      <c r="C1" s="62"/>
      <c r="D1" s="62"/>
      <c r="E1" s="62"/>
      <c r="F1" s="62"/>
      <c r="G1" s="62"/>
      <c r="H1" s="62"/>
      <c r="I1" s="62"/>
      <c r="J1" s="62"/>
    </row>
    <row r="2" spans="1:16" s="63" customFormat="1" ht="18.899999999999999" customHeight="1" x14ac:dyDescent="0.3">
      <c r="A2" s="1" t="s">
        <v>442</v>
      </c>
      <c r="B2" s="64"/>
      <c r="C2" s="64"/>
      <c r="D2" s="64"/>
      <c r="E2" s="64"/>
      <c r="F2" s="64"/>
      <c r="G2" s="64"/>
      <c r="H2" s="64"/>
      <c r="I2" s="64"/>
      <c r="J2" s="64"/>
    </row>
    <row r="3" spans="1:16" s="67" customFormat="1" ht="54" customHeight="1" x14ac:dyDescent="0.3">
      <c r="A3" s="95" t="s">
        <v>438</v>
      </c>
      <c r="B3" s="65" t="s">
        <v>435</v>
      </c>
      <c r="C3" s="65" t="s">
        <v>447</v>
      </c>
      <c r="D3" s="65" t="s">
        <v>448</v>
      </c>
      <c r="E3" s="65" t="s">
        <v>436</v>
      </c>
      <c r="F3" s="65" t="s">
        <v>449</v>
      </c>
      <c r="G3" s="65" t="s">
        <v>450</v>
      </c>
      <c r="H3" s="65" t="s">
        <v>437</v>
      </c>
      <c r="I3" s="65" t="s">
        <v>451</v>
      </c>
      <c r="J3" s="66" t="s">
        <v>452</v>
      </c>
      <c r="O3" s="68"/>
      <c r="P3" s="68"/>
    </row>
    <row r="4" spans="1:16" s="63" customFormat="1" ht="18.899999999999999" customHeight="1" x14ac:dyDescent="0.3">
      <c r="A4" s="81" t="s">
        <v>372</v>
      </c>
      <c r="B4" s="70">
        <v>5</v>
      </c>
      <c r="C4" s="112">
        <v>3.3873961762999998</v>
      </c>
      <c r="D4" s="112">
        <v>2.8271103705999998</v>
      </c>
      <c r="E4" s="70">
        <v>3.6</v>
      </c>
      <c r="F4" s="112">
        <v>2.3193784065999998</v>
      </c>
      <c r="G4" s="112">
        <v>1.7356429406</v>
      </c>
      <c r="H4" s="70">
        <v>7.8</v>
      </c>
      <c r="I4" s="112">
        <v>4.9584255091999996</v>
      </c>
      <c r="J4" s="112">
        <v>3.8123756944</v>
      </c>
    </row>
    <row r="5" spans="1:16" s="63" customFormat="1" ht="18.899999999999999" customHeight="1" x14ac:dyDescent="0.3">
      <c r="A5" s="81" t="s">
        <v>357</v>
      </c>
      <c r="B5" s="70">
        <v>6</v>
      </c>
      <c r="C5" s="112">
        <v>3.9200825831000001</v>
      </c>
      <c r="D5" s="112">
        <v>3.1507380458999998</v>
      </c>
      <c r="E5" s="70">
        <v>7.2</v>
      </c>
      <c r="F5" s="112">
        <v>4.6851818110999996</v>
      </c>
      <c r="G5" s="112">
        <v>3.4736014534000001</v>
      </c>
      <c r="H5" s="70">
        <v>6.4</v>
      </c>
      <c r="I5" s="112">
        <v>4.1011970369000004</v>
      </c>
      <c r="J5" s="112">
        <v>2.8446678135000001</v>
      </c>
    </row>
    <row r="6" spans="1:16" s="63" customFormat="1" ht="18.899999999999999" customHeight="1" x14ac:dyDescent="0.3">
      <c r="A6" s="81" t="s">
        <v>390</v>
      </c>
      <c r="B6" s="70">
        <v>2</v>
      </c>
      <c r="C6" s="112">
        <v>2.1489201676</v>
      </c>
      <c r="D6" s="112">
        <v>1.6342372423</v>
      </c>
      <c r="E6" s="70">
        <v>2.6</v>
      </c>
      <c r="F6" s="112">
        <v>2.4742111072999999</v>
      </c>
      <c r="G6" s="112">
        <v>2.4166612388000002</v>
      </c>
      <c r="H6" s="70">
        <v>2.6</v>
      </c>
      <c r="I6" s="112">
        <v>2.1418568251000001</v>
      </c>
      <c r="J6" s="112">
        <v>1.8774463776000001</v>
      </c>
    </row>
    <row r="7" spans="1:16" s="63" customFormat="1" ht="18.899999999999999" customHeight="1" x14ac:dyDescent="0.3">
      <c r="A7" s="81" t="s">
        <v>358</v>
      </c>
      <c r="B7" s="70">
        <v>7.6</v>
      </c>
      <c r="C7" s="112">
        <v>6.9781107682999997</v>
      </c>
      <c r="D7" s="112">
        <v>5.1542893435000003</v>
      </c>
      <c r="E7" s="70">
        <v>6.4</v>
      </c>
      <c r="F7" s="112">
        <v>5.3145552381999996</v>
      </c>
      <c r="G7" s="112">
        <v>4.2441170833999999</v>
      </c>
      <c r="H7" s="70">
        <v>5.6</v>
      </c>
      <c r="I7" s="112">
        <v>4.3043150759</v>
      </c>
      <c r="J7" s="112">
        <v>3.2644103979999999</v>
      </c>
    </row>
    <row r="8" spans="1:16" s="63" customFormat="1" ht="18.899999999999999" customHeight="1" x14ac:dyDescent="0.3">
      <c r="A8" s="81" t="s">
        <v>359</v>
      </c>
      <c r="B8" s="70">
        <v>6.2</v>
      </c>
      <c r="C8" s="112">
        <v>6.2300287384999997</v>
      </c>
      <c r="D8" s="112">
        <v>4.7457590485000001</v>
      </c>
      <c r="E8" s="70">
        <v>8.1999999999999993</v>
      </c>
      <c r="F8" s="112">
        <v>8.0958868944999995</v>
      </c>
      <c r="G8" s="112">
        <v>5.4402821498999998</v>
      </c>
      <c r="H8" s="70">
        <v>6.2</v>
      </c>
      <c r="I8" s="112">
        <v>6.0690303256</v>
      </c>
      <c r="J8" s="112">
        <v>4.8017079739000001</v>
      </c>
    </row>
    <row r="9" spans="1:16" s="63" customFormat="1" ht="18.899999999999999" customHeight="1" x14ac:dyDescent="0.3">
      <c r="A9" s="81" t="s">
        <v>371</v>
      </c>
      <c r="B9" s="70">
        <v>2.2000000000000002</v>
      </c>
      <c r="C9" s="112">
        <v>3.1944242776</v>
      </c>
      <c r="D9" s="112">
        <v>2.8903792424999999</v>
      </c>
      <c r="E9" s="70">
        <v>2.2000000000000002</v>
      </c>
      <c r="F9" s="112">
        <v>2.9024512520000001</v>
      </c>
      <c r="G9" s="112">
        <v>2.4711739528000001</v>
      </c>
      <c r="H9" s="70">
        <v>1.4</v>
      </c>
      <c r="I9" s="112">
        <v>1.7404276479</v>
      </c>
      <c r="J9" s="112">
        <v>1.4296709446</v>
      </c>
    </row>
    <row r="10" spans="1:16" s="63" customFormat="1" ht="18.899999999999999" customHeight="1" x14ac:dyDescent="0.3">
      <c r="A10" s="81" t="s">
        <v>360</v>
      </c>
      <c r="B10" s="70">
        <v>3.2</v>
      </c>
      <c r="C10" s="112">
        <v>6.0638217236000003</v>
      </c>
      <c r="D10" s="112">
        <v>4.7485081882999998</v>
      </c>
      <c r="E10" s="70">
        <v>3.4</v>
      </c>
      <c r="F10" s="112">
        <v>6.5929804150000004</v>
      </c>
      <c r="G10" s="112">
        <v>5.2530836015000002</v>
      </c>
      <c r="H10" s="70">
        <v>1.8</v>
      </c>
      <c r="I10" s="112">
        <v>3.5738394949000001</v>
      </c>
      <c r="J10" s="112">
        <v>2.820707702</v>
      </c>
    </row>
    <row r="11" spans="1:16" s="63" customFormat="1" ht="18.899999999999999" customHeight="1" x14ac:dyDescent="0.3">
      <c r="A11" s="81" t="s">
        <v>361</v>
      </c>
      <c r="B11" s="70">
        <v>2.6</v>
      </c>
      <c r="C11" s="112">
        <v>4.7028180732999996</v>
      </c>
      <c r="D11" s="112">
        <v>3.9481831578</v>
      </c>
      <c r="E11" s="70">
        <v>4</v>
      </c>
      <c r="F11" s="112">
        <v>7.2859744990999999</v>
      </c>
      <c r="G11" s="112">
        <v>5.4605585784999997</v>
      </c>
      <c r="H11" s="70">
        <v>4.8</v>
      </c>
      <c r="I11" s="112">
        <v>8.8193142983000001</v>
      </c>
      <c r="J11" s="112">
        <v>5.1811203439</v>
      </c>
    </row>
    <row r="12" spans="1:16" s="63" customFormat="1" ht="18.899999999999999" customHeight="1" x14ac:dyDescent="0.3">
      <c r="A12" s="81" t="s">
        <v>362</v>
      </c>
      <c r="B12" s="70">
        <v>5.8</v>
      </c>
      <c r="C12" s="112">
        <v>4.9908787389000002</v>
      </c>
      <c r="D12" s="112">
        <v>3.9454276519999998</v>
      </c>
      <c r="E12" s="70">
        <v>6.2</v>
      </c>
      <c r="F12" s="112">
        <v>5.0768071796000003</v>
      </c>
      <c r="G12" s="112">
        <v>4.4500529075999999</v>
      </c>
      <c r="H12" s="70">
        <v>6.4</v>
      </c>
      <c r="I12" s="112">
        <v>5.0940002229000001</v>
      </c>
      <c r="J12" s="112">
        <v>3.6377045991000001</v>
      </c>
    </row>
    <row r="13" spans="1:16" s="63" customFormat="1" ht="18.899999999999999" customHeight="1" x14ac:dyDescent="0.3">
      <c r="A13" s="81" t="s">
        <v>363</v>
      </c>
      <c r="B13" s="70">
        <v>8.8000000000000007</v>
      </c>
      <c r="C13" s="112">
        <v>6.2866123731999997</v>
      </c>
      <c r="D13" s="112">
        <v>5.3728543922999998</v>
      </c>
      <c r="E13" s="70">
        <v>8.8000000000000007</v>
      </c>
      <c r="F13" s="112">
        <v>6.2052236700999996</v>
      </c>
      <c r="G13" s="112">
        <v>4.6922726603999996</v>
      </c>
      <c r="H13" s="70">
        <v>8.4</v>
      </c>
      <c r="I13" s="112">
        <v>5.9812019367999998</v>
      </c>
      <c r="J13" s="112">
        <v>4.6575978066000001</v>
      </c>
    </row>
    <row r="14" spans="1:16" s="63" customFormat="1" ht="18.899999999999999" customHeight="1" x14ac:dyDescent="0.3">
      <c r="A14" s="81" t="s">
        <v>364</v>
      </c>
      <c r="B14" s="70">
        <v>7</v>
      </c>
      <c r="C14" s="112">
        <v>5.8511794306000002</v>
      </c>
      <c r="D14" s="112">
        <v>5.2338847143000002</v>
      </c>
      <c r="E14" s="70">
        <v>10</v>
      </c>
      <c r="F14" s="112">
        <v>8.4308501669000009</v>
      </c>
      <c r="G14" s="112">
        <v>7.9033207946999999</v>
      </c>
      <c r="H14" s="70">
        <v>7.2</v>
      </c>
      <c r="I14" s="112">
        <v>6.1462814996999997</v>
      </c>
      <c r="J14" s="112">
        <v>5.3230087245000002</v>
      </c>
    </row>
    <row r="15" spans="1:16" s="63" customFormat="1" ht="18.899999999999999" customHeight="1" x14ac:dyDescent="0.3">
      <c r="A15" s="81" t="s">
        <v>365</v>
      </c>
      <c r="B15" s="70">
        <v>8.1999999999999993</v>
      </c>
      <c r="C15" s="112">
        <v>9.3343047080999995</v>
      </c>
      <c r="D15" s="112">
        <v>7.3077017128000001</v>
      </c>
      <c r="E15" s="70">
        <v>6.4</v>
      </c>
      <c r="F15" s="112">
        <v>7.1660508342</v>
      </c>
      <c r="G15" s="112">
        <v>5.5256775806</v>
      </c>
      <c r="H15" s="70">
        <v>5.4</v>
      </c>
      <c r="I15" s="112">
        <v>5.7951106437000002</v>
      </c>
      <c r="J15" s="112">
        <v>3.9464447259000002</v>
      </c>
    </row>
    <row r="16" spans="1:16" s="63" customFormat="1" ht="18.899999999999999" customHeight="1" x14ac:dyDescent="0.3">
      <c r="A16" s="81" t="s">
        <v>366</v>
      </c>
      <c r="B16" s="70">
        <v>3.8</v>
      </c>
      <c r="C16" s="112">
        <v>7.2574484338999996</v>
      </c>
      <c r="D16" s="112">
        <v>6.9430390518999996</v>
      </c>
      <c r="E16" s="70">
        <v>2.8</v>
      </c>
      <c r="F16" s="112">
        <v>5.2283676289000001</v>
      </c>
      <c r="G16" s="112">
        <v>3.9078077839000001</v>
      </c>
      <c r="H16" s="70">
        <v>3</v>
      </c>
      <c r="I16" s="112">
        <v>5.5555555555999998</v>
      </c>
      <c r="J16" s="112">
        <v>4.3677481554000002</v>
      </c>
    </row>
    <row r="17" spans="1:12" s="63" customFormat="1" ht="18.899999999999999" customHeight="1" x14ac:dyDescent="0.3">
      <c r="A17" s="81" t="s">
        <v>370</v>
      </c>
      <c r="B17" s="70">
        <v>3.8</v>
      </c>
      <c r="C17" s="112">
        <v>5.6368113447999999</v>
      </c>
      <c r="D17" s="112">
        <v>5.3804886366</v>
      </c>
      <c r="E17" s="70">
        <v>4.5999999999999996</v>
      </c>
      <c r="F17" s="112">
        <v>6.5305658876999999</v>
      </c>
      <c r="G17" s="112">
        <v>5.5455482464000001</v>
      </c>
      <c r="H17" s="70">
        <v>3.8</v>
      </c>
      <c r="I17" s="112">
        <v>5.1731648877999996</v>
      </c>
      <c r="J17" s="112">
        <v>4.1743197930999996</v>
      </c>
    </row>
    <row r="18" spans="1:12" s="63" customFormat="1" ht="18.899999999999999" customHeight="1" x14ac:dyDescent="0.3">
      <c r="A18" s="81" t="s">
        <v>367</v>
      </c>
      <c r="B18" s="70">
        <v>5.4</v>
      </c>
      <c r="C18" s="112">
        <v>7.4112706211999999</v>
      </c>
      <c r="D18" s="112">
        <v>7.7246303279999999</v>
      </c>
      <c r="E18" s="70">
        <v>3.6</v>
      </c>
      <c r="F18" s="112">
        <v>5.0315871862000003</v>
      </c>
      <c r="G18" s="112">
        <v>4.4814921594000001</v>
      </c>
      <c r="H18" s="70">
        <v>5.8</v>
      </c>
      <c r="I18" s="112">
        <v>8.0530948877000004</v>
      </c>
      <c r="J18" s="112">
        <v>8.3394129583000005</v>
      </c>
    </row>
    <row r="19" spans="1:12" s="63" customFormat="1" ht="18.899999999999999" customHeight="1" x14ac:dyDescent="0.3">
      <c r="A19" s="81" t="s">
        <v>368</v>
      </c>
      <c r="B19" s="70">
        <v>9.1999999999999993</v>
      </c>
      <c r="C19" s="112">
        <v>9.7699806723999991</v>
      </c>
      <c r="D19" s="112">
        <v>12.458270906999999</v>
      </c>
      <c r="E19" s="70">
        <v>6</v>
      </c>
      <c r="F19" s="112">
        <v>6.7985587055999996</v>
      </c>
      <c r="G19" s="112">
        <v>8.2879936252000004</v>
      </c>
      <c r="H19" s="70">
        <v>6.2</v>
      </c>
      <c r="I19" s="112">
        <v>7.2348767736999999</v>
      </c>
      <c r="J19" s="112">
        <v>7.9362319121000002</v>
      </c>
    </row>
    <row r="20" spans="1:12" s="63" customFormat="1" ht="18.899999999999999" customHeight="1" x14ac:dyDescent="0.3">
      <c r="A20" s="81" t="s">
        <v>369</v>
      </c>
      <c r="B20" s="70">
        <v>5.2</v>
      </c>
      <c r="C20" s="112">
        <v>5.0094408692999997</v>
      </c>
      <c r="D20" s="112">
        <v>4.5068899939999998</v>
      </c>
      <c r="E20" s="70">
        <v>7</v>
      </c>
      <c r="F20" s="112">
        <v>5.8384906668000003</v>
      </c>
      <c r="G20" s="112">
        <v>5.8170544633999999</v>
      </c>
      <c r="H20" s="70">
        <v>7.6</v>
      </c>
      <c r="I20" s="112">
        <v>6.2103680460000001</v>
      </c>
      <c r="J20" s="112">
        <v>5.3836951574</v>
      </c>
    </row>
    <row r="21" spans="1:12" s="63" customFormat="1" ht="18.899999999999999" customHeight="1" x14ac:dyDescent="0.3">
      <c r="A21" s="83" t="s">
        <v>172</v>
      </c>
      <c r="B21" s="84">
        <v>92</v>
      </c>
      <c r="C21" s="114">
        <v>5.6325197199000003</v>
      </c>
      <c r="D21" s="114">
        <v>5.3606726708999997</v>
      </c>
      <c r="E21" s="84">
        <v>93</v>
      </c>
      <c r="F21" s="114">
        <v>5.4915789883999997</v>
      </c>
      <c r="G21" s="114">
        <v>4.9584705013999999</v>
      </c>
      <c r="H21" s="84">
        <v>90.4</v>
      </c>
      <c r="I21" s="114">
        <v>5.2067854090000001</v>
      </c>
      <c r="J21" s="114">
        <v>4.5678447341000004</v>
      </c>
    </row>
    <row r="22" spans="1:12" ht="18.899999999999999" customHeight="1" x14ac:dyDescent="0.25">
      <c r="A22" s="85" t="s">
        <v>29</v>
      </c>
      <c r="B22" s="86">
        <v>558.4</v>
      </c>
      <c r="C22" s="115">
        <v>4.4924750239</v>
      </c>
      <c r="D22" s="115">
        <v>5.0218764952999999</v>
      </c>
      <c r="E22" s="86">
        <v>547.79999999999995</v>
      </c>
      <c r="F22" s="115">
        <v>4.1079341320999996</v>
      </c>
      <c r="G22" s="115">
        <v>4.5718599600000003</v>
      </c>
      <c r="H22" s="86">
        <v>561.6</v>
      </c>
      <c r="I22" s="115">
        <v>4.0138540861000003</v>
      </c>
      <c r="J22" s="115">
        <v>4.0138540861000003</v>
      </c>
      <c r="K22" s="87"/>
      <c r="L22" s="87"/>
    </row>
    <row r="23" spans="1:12" ht="18.899999999999999" customHeight="1" x14ac:dyDescent="0.25">
      <c r="A23" s="74" t="s">
        <v>416</v>
      </c>
    </row>
    <row r="25" spans="1:12" ht="15.6" x14ac:dyDescent="0.3">
      <c r="A25" s="118" t="s">
        <v>454</v>
      </c>
      <c r="B25" s="77"/>
      <c r="C25" s="77"/>
      <c r="D25" s="77"/>
      <c r="E25" s="77"/>
      <c r="F25" s="77"/>
      <c r="G25" s="77"/>
      <c r="H25" s="77"/>
      <c r="I25" s="77"/>
      <c r="J25" s="77"/>
    </row>
    <row r="26" spans="1:12" x14ac:dyDescent="0.25">
      <c r="B26" s="76"/>
      <c r="H26" s="76"/>
    </row>
    <row r="27" spans="1:12" x14ac:dyDescent="0.25">
      <c r="B27" s="76"/>
      <c r="H27" s="76"/>
    </row>
    <row r="28" spans="1:12" x14ac:dyDescent="0.25">
      <c r="B28" s="76"/>
      <c r="H28" s="76"/>
    </row>
    <row r="29" spans="1:12" x14ac:dyDescent="0.25">
      <c r="B29" s="76"/>
      <c r="H29" s="76"/>
    </row>
    <row r="30" spans="1:12" x14ac:dyDescent="0.25">
      <c r="B30" s="76"/>
      <c r="H30" s="76"/>
    </row>
    <row r="31" spans="1:12" x14ac:dyDescent="0.25">
      <c r="B31" s="76"/>
      <c r="H31" s="76"/>
    </row>
    <row r="32" spans="1:12"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B42" s="76"/>
      <c r="H42" s="76"/>
    </row>
    <row r="43" spans="1:10" x14ac:dyDescent="0.25">
      <c r="B43" s="76"/>
      <c r="H43" s="76"/>
    </row>
    <row r="44" spans="1:10" x14ac:dyDescent="0.25">
      <c r="B44" s="76"/>
      <c r="H44" s="76"/>
    </row>
    <row r="45" spans="1:10" x14ac:dyDescent="0.25">
      <c r="A45" s="63"/>
      <c r="B45" s="63"/>
      <c r="C45" s="63"/>
      <c r="D45" s="63"/>
      <c r="F45" s="63"/>
      <c r="G45" s="63"/>
      <c r="H45" s="63"/>
      <c r="I45" s="63"/>
      <c r="J45" s="63"/>
    </row>
    <row r="46" spans="1:10" x14ac:dyDescent="0.25">
      <c r="B46" s="76"/>
      <c r="H46" s="76"/>
    </row>
    <row r="47" spans="1:10" x14ac:dyDescent="0.25">
      <c r="B47" s="76"/>
      <c r="H47"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464</v>
      </c>
      <c r="B1" s="62"/>
      <c r="C1" s="62"/>
      <c r="D1" s="62"/>
      <c r="E1" s="62"/>
      <c r="F1" s="62"/>
      <c r="G1" s="62"/>
      <c r="H1" s="62"/>
      <c r="I1" s="62"/>
      <c r="J1" s="62"/>
    </row>
    <row r="2" spans="1:16" s="63" customFormat="1" ht="18.899999999999999" customHeight="1" x14ac:dyDescent="0.3">
      <c r="A2" s="1" t="s">
        <v>442</v>
      </c>
      <c r="B2" s="64"/>
      <c r="C2" s="64"/>
      <c r="D2" s="64"/>
      <c r="E2" s="64"/>
      <c r="F2" s="64"/>
      <c r="G2" s="64"/>
      <c r="H2" s="64"/>
      <c r="I2" s="64"/>
      <c r="J2" s="64"/>
    </row>
    <row r="3" spans="1:16" s="67" customFormat="1" ht="54" customHeight="1" x14ac:dyDescent="0.3">
      <c r="A3" s="95" t="s">
        <v>438</v>
      </c>
      <c r="B3" s="65" t="s">
        <v>435</v>
      </c>
      <c r="C3" s="65" t="s">
        <v>447</v>
      </c>
      <c r="D3" s="65" t="s">
        <v>448</v>
      </c>
      <c r="E3" s="65" t="s">
        <v>436</v>
      </c>
      <c r="F3" s="65" t="s">
        <v>449</v>
      </c>
      <c r="G3" s="65" t="s">
        <v>450</v>
      </c>
      <c r="H3" s="65" t="s">
        <v>437</v>
      </c>
      <c r="I3" s="65" t="s">
        <v>451</v>
      </c>
      <c r="J3" s="66" t="s">
        <v>452</v>
      </c>
      <c r="O3" s="68"/>
      <c r="P3" s="68"/>
    </row>
    <row r="4" spans="1:16" s="63" customFormat="1" ht="56.25" customHeight="1" x14ac:dyDescent="0.3">
      <c r="A4" s="88" t="s">
        <v>383</v>
      </c>
      <c r="B4" s="70">
        <v>5.4</v>
      </c>
      <c r="C4" s="112">
        <v>6.9767441860000003</v>
      </c>
      <c r="D4" s="112">
        <v>8.2127319493000002</v>
      </c>
      <c r="E4" s="70">
        <v>3.4</v>
      </c>
      <c r="F4" s="112">
        <v>4.4429344275</v>
      </c>
      <c r="G4" s="112">
        <v>3.7857102911</v>
      </c>
      <c r="H4" s="70">
        <v>3.8</v>
      </c>
      <c r="I4" s="112">
        <v>5.0646408103000002</v>
      </c>
      <c r="J4" s="112">
        <v>3.9332232048</v>
      </c>
    </row>
    <row r="5" spans="1:16" s="63" customFormat="1" ht="56.25" customHeight="1" x14ac:dyDescent="0.3">
      <c r="A5" s="88" t="s">
        <v>373</v>
      </c>
      <c r="B5" s="70" t="s">
        <v>422</v>
      </c>
      <c r="C5" s="112" t="s">
        <v>422</v>
      </c>
      <c r="D5" s="112" t="s">
        <v>422</v>
      </c>
      <c r="E5" s="70">
        <v>0</v>
      </c>
      <c r="F5" s="112">
        <v>0</v>
      </c>
      <c r="G5" s="112">
        <v>2.7473662E-8</v>
      </c>
      <c r="H5" s="70">
        <v>0</v>
      </c>
      <c r="I5" s="112">
        <v>0</v>
      </c>
      <c r="J5" s="112">
        <v>3.0132210999999999E-8</v>
      </c>
    </row>
    <row r="6" spans="1:16" s="63" customFormat="1" ht="56.25" customHeight="1" x14ac:dyDescent="0.3">
      <c r="A6" s="88" t="s">
        <v>384</v>
      </c>
      <c r="B6" s="70">
        <v>4.8</v>
      </c>
      <c r="C6" s="112">
        <v>3.3192266201999998</v>
      </c>
      <c r="D6" s="112">
        <v>4.4823444798000001</v>
      </c>
      <c r="E6" s="70">
        <v>5</v>
      </c>
      <c r="F6" s="112">
        <v>3.3839115309999999</v>
      </c>
      <c r="G6" s="112">
        <v>4.4744438363999999</v>
      </c>
      <c r="H6" s="70">
        <v>6</v>
      </c>
      <c r="I6" s="112">
        <v>4.0799118739000004</v>
      </c>
      <c r="J6" s="112">
        <v>4.8286261803999997</v>
      </c>
    </row>
    <row r="7" spans="1:16" s="63" customFormat="1" ht="56.25" customHeight="1" x14ac:dyDescent="0.3">
      <c r="A7" s="88" t="s">
        <v>382</v>
      </c>
      <c r="B7" s="70">
        <v>5.2</v>
      </c>
      <c r="C7" s="112">
        <v>4.7251249432</v>
      </c>
      <c r="D7" s="112">
        <v>4.6516603066000002</v>
      </c>
      <c r="E7" s="70">
        <v>6</v>
      </c>
      <c r="F7" s="112">
        <v>5.2578999946999998</v>
      </c>
      <c r="G7" s="112">
        <v>6.7617257922</v>
      </c>
      <c r="H7" s="70">
        <v>2.8</v>
      </c>
      <c r="I7" s="112">
        <v>2.4832821895000001</v>
      </c>
      <c r="J7" s="112">
        <v>2.6731464772</v>
      </c>
    </row>
    <row r="8" spans="1:16" s="63" customFormat="1" ht="56.25" customHeight="1" x14ac:dyDescent="0.3">
      <c r="A8" s="88" t="s">
        <v>387</v>
      </c>
      <c r="B8" s="70" t="s">
        <v>422</v>
      </c>
      <c r="C8" s="112" t="s">
        <v>422</v>
      </c>
      <c r="D8" s="112" t="s">
        <v>422</v>
      </c>
      <c r="E8" s="70" t="s">
        <v>422</v>
      </c>
      <c r="F8" s="112" t="s">
        <v>422</v>
      </c>
      <c r="G8" s="112" t="s">
        <v>422</v>
      </c>
      <c r="H8" s="70" t="s">
        <v>422</v>
      </c>
      <c r="I8" s="112" t="s">
        <v>422</v>
      </c>
      <c r="J8" s="112" t="s">
        <v>422</v>
      </c>
    </row>
    <row r="9" spans="1:16" s="63" customFormat="1" ht="56.25" customHeight="1" x14ac:dyDescent="0.3">
      <c r="A9" s="88" t="s">
        <v>388</v>
      </c>
      <c r="B9" s="70">
        <v>1.8</v>
      </c>
      <c r="C9" s="112">
        <v>12.794995735000001</v>
      </c>
      <c r="D9" s="112">
        <v>13.522509747999999</v>
      </c>
      <c r="E9" s="70">
        <v>0</v>
      </c>
      <c r="F9" s="112">
        <v>0</v>
      </c>
      <c r="G9" s="112">
        <v>2.8626849E-8</v>
      </c>
      <c r="H9" s="70" t="s">
        <v>422</v>
      </c>
      <c r="I9" s="112" t="s">
        <v>422</v>
      </c>
      <c r="J9" s="112" t="s">
        <v>422</v>
      </c>
    </row>
    <row r="10" spans="1:16" s="63" customFormat="1" ht="56.25" customHeight="1" x14ac:dyDescent="0.3">
      <c r="A10" s="88" t="s">
        <v>389</v>
      </c>
      <c r="B10" s="70">
        <v>3.6</v>
      </c>
      <c r="C10" s="112">
        <v>22.457891453999999</v>
      </c>
      <c r="D10" s="112">
        <v>29.951581051000002</v>
      </c>
      <c r="E10" s="70" t="s">
        <v>422</v>
      </c>
      <c r="F10" s="112" t="s">
        <v>422</v>
      </c>
      <c r="G10" s="112" t="s">
        <v>422</v>
      </c>
      <c r="H10" s="70">
        <v>2.8</v>
      </c>
      <c r="I10" s="112">
        <v>16.57785672</v>
      </c>
      <c r="J10" s="112">
        <v>22.359083728000002</v>
      </c>
    </row>
    <row r="11" spans="1:16" s="63" customFormat="1" ht="56.25" customHeight="1" x14ac:dyDescent="0.3">
      <c r="A11" s="88" t="s">
        <v>376</v>
      </c>
      <c r="B11" s="70">
        <v>4.8</v>
      </c>
      <c r="C11" s="112">
        <v>10.560126722</v>
      </c>
      <c r="D11" s="112">
        <v>14.38756719</v>
      </c>
      <c r="E11" s="70">
        <v>2.4</v>
      </c>
      <c r="F11" s="112">
        <v>4.8134777377000004</v>
      </c>
      <c r="G11" s="112">
        <v>7.2302659643</v>
      </c>
      <c r="H11" s="70">
        <v>3</v>
      </c>
      <c r="I11" s="112">
        <v>5.4612976043000003</v>
      </c>
      <c r="J11" s="112">
        <v>9.0433960014999997</v>
      </c>
    </row>
    <row r="12" spans="1:16" s="63" customFormat="1" ht="56.25" customHeight="1" x14ac:dyDescent="0.3">
      <c r="A12" s="88" t="s">
        <v>377</v>
      </c>
      <c r="B12" s="70">
        <v>2.8</v>
      </c>
      <c r="C12" s="112">
        <v>5.2796319342000002</v>
      </c>
      <c r="D12" s="112">
        <v>8.0798015316999994</v>
      </c>
      <c r="E12" s="70">
        <v>2.2000000000000002</v>
      </c>
      <c r="F12" s="112">
        <v>3.9232470219</v>
      </c>
      <c r="G12" s="112">
        <v>5.7338190616000002</v>
      </c>
      <c r="H12" s="70">
        <v>2.8</v>
      </c>
      <c r="I12" s="112">
        <v>4.6912173708999996</v>
      </c>
      <c r="J12" s="112">
        <v>6.1808717892000002</v>
      </c>
    </row>
    <row r="13" spans="1:16" s="63" customFormat="1" ht="56.25" customHeight="1" x14ac:dyDescent="0.3">
      <c r="A13" s="88" t="s">
        <v>385</v>
      </c>
      <c r="B13" s="70">
        <v>2.2000000000000002</v>
      </c>
      <c r="C13" s="112">
        <v>5.7402285654999998</v>
      </c>
      <c r="D13" s="112">
        <v>8.1534008593999996</v>
      </c>
      <c r="E13" s="70">
        <v>2.8</v>
      </c>
      <c r="F13" s="112">
        <v>6.7977664482</v>
      </c>
      <c r="G13" s="112">
        <v>10.195013095</v>
      </c>
      <c r="H13" s="70">
        <v>3.4</v>
      </c>
      <c r="I13" s="112">
        <v>7.9461531269999996</v>
      </c>
      <c r="J13" s="112">
        <v>12.905849823</v>
      </c>
    </row>
    <row r="14" spans="1:16" s="63" customFormat="1" ht="56.25" customHeight="1" x14ac:dyDescent="0.3">
      <c r="A14" s="88" t="s">
        <v>386</v>
      </c>
      <c r="B14" s="70">
        <v>4.2</v>
      </c>
      <c r="C14" s="112">
        <v>10.509984485</v>
      </c>
      <c r="D14" s="112">
        <v>11.941790568</v>
      </c>
      <c r="E14" s="70">
        <v>2.8</v>
      </c>
      <c r="F14" s="112">
        <v>6.5879252740999998</v>
      </c>
      <c r="G14" s="112">
        <v>9.1789734490000008</v>
      </c>
      <c r="H14" s="70">
        <v>3.4</v>
      </c>
      <c r="I14" s="112">
        <v>7.5636234204999999</v>
      </c>
      <c r="J14" s="112">
        <v>12.709678721</v>
      </c>
    </row>
    <row r="15" spans="1:16" s="63" customFormat="1" ht="56.25" customHeight="1" x14ac:dyDescent="0.3">
      <c r="A15" s="88" t="s">
        <v>378</v>
      </c>
      <c r="B15" s="70">
        <v>4</v>
      </c>
      <c r="C15" s="112">
        <v>12.326656394</v>
      </c>
      <c r="D15" s="112">
        <v>19.603351444000001</v>
      </c>
      <c r="E15" s="70">
        <v>2.4</v>
      </c>
      <c r="F15" s="112">
        <v>7.1577691619000001</v>
      </c>
      <c r="G15" s="112">
        <v>11.046476590999999</v>
      </c>
      <c r="H15" s="70">
        <v>3.6</v>
      </c>
      <c r="I15" s="112">
        <v>10.752045875</v>
      </c>
      <c r="J15" s="112">
        <v>17.007525082000001</v>
      </c>
    </row>
    <row r="16" spans="1:16" s="63" customFormat="1" ht="56.25" customHeight="1" x14ac:dyDescent="0.3">
      <c r="A16" s="88" t="s">
        <v>381</v>
      </c>
      <c r="B16" s="70">
        <v>1.2</v>
      </c>
      <c r="C16" s="112">
        <v>6.9718800837000003</v>
      </c>
      <c r="D16" s="112">
        <v>9.9946995063999999</v>
      </c>
      <c r="E16" s="70">
        <v>2.6</v>
      </c>
      <c r="F16" s="112">
        <v>13.604018418000001</v>
      </c>
      <c r="G16" s="112">
        <v>21.236493160999999</v>
      </c>
      <c r="H16" s="70">
        <v>2.4</v>
      </c>
      <c r="I16" s="112">
        <v>12.145748987999999</v>
      </c>
      <c r="J16" s="112">
        <v>20.506096635999999</v>
      </c>
    </row>
    <row r="17" spans="1:12" s="63" customFormat="1" ht="56.25" customHeight="1" x14ac:dyDescent="0.3">
      <c r="A17" s="88" t="s">
        <v>380</v>
      </c>
      <c r="B17" s="70">
        <v>5.4</v>
      </c>
      <c r="C17" s="112">
        <v>6.8166325834999997</v>
      </c>
      <c r="D17" s="112">
        <v>9.5204474557999994</v>
      </c>
      <c r="E17" s="70">
        <v>9.1999999999999993</v>
      </c>
      <c r="F17" s="112">
        <v>10.434388114000001</v>
      </c>
      <c r="G17" s="112">
        <v>14.308448891999999</v>
      </c>
      <c r="H17" s="70">
        <v>8</v>
      </c>
      <c r="I17" s="112">
        <v>8.6816859833999995</v>
      </c>
      <c r="J17" s="112">
        <v>14.243286568</v>
      </c>
    </row>
    <row r="18" spans="1:12" s="63" customFormat="1" ht="56.25" customHeight="1" x14ac:dyDescent="0.3">
      <c r="A18" s="88" t="s">
        <v>379</v>
      </c>
      <c r="B18" s="70">
        <v>4</v>
      </c>
      <c r="C18" s="112">
        <v>11.861692664</v>
      </c>
      <c r="D18" s="112">
        <v>19.065929354000001</v>
      </c>
      <c r="E18" s="70">
        <v>2.8</v>
      </c>
      <c r="F18" s="112">
        <v>8.0756806645000001</v>
      </c>
      <c r="G18" s="112">
        <v>11.842056685999999</v>
      </c>
      <c r="H18" s="70">
        <v>2.8</v>
      </c>
      <c r="I18" s="112">
        <v>7.8470937728000001</v>
      </c>
      <c r="J18" s="112">
        <v>12.373016098000001</v>
      </c>
    </row>
    <row r="19" spans="1:12" s="63" customFormat="1" ht="18.600000000000001" customHeight="1" x14ac:dyDescent="0.3">
      <c r="A19" s="83" t="s">
        <v>170</v>
      </c>
      <c r="B19" s="84">
        <v>51.2</v>
      </c>
      <c r="C19" s="114">
        <v>6.9896656701</v>
      </c>
      <c r="D19" s="114">
        <v>10.327796711</v>
      </c>
      <c r="E19" s="84">
        <v>43.6</v>
      </c>
      <c r="F19" s="114">
        <v>5.6983035784</v>
      </c>
      <c r="G19" s="114">
        <v>7.7529406509000003</v>
      </c>
      <c r="H19" s="84">
        <v>47</v>
      </c>
      <c r="I19" s="114">
        <v>6.0494043267000004</v>
      </c>
      <c r="J19" s="114">
        <v>7.4976656819</v>
      </c>
    </row>
    <row r="20" spans="1:12" ht="18.899999999999999" customHeight="1" x14ac:dyDescent="0.25">
      <c r="A20" s="85" t="s">
        <v>29</v>
      </c>
      <c r="B20" s="86">
        <v>558.4</v>
      </c>
      <c r="C20" s="115">
        <v>4.4924750239</v>
      </c>
      <c r="D20" s="115">
        <v>5.0218764952999999</v>
      </c>
      <c r="E20" s="86">
        <v>547.79999999999995</v>
      </c>
      <c r="F20" s="115">
        <v>4.1079341320999996</v>
      </c>
      <c r="G20" s="115">
        <v>4.5718599600000003</v>
      </c>
      <c r="H20" s="86">
        <v>561.6</v>
      </c>
      <c r="I20" s="115">
        <v>4.0138540861000003</v>
      </c>
      <c r="J20" s="115">
        <v>4.0138540861000003</v>
      </c>
      <c r="K20" s="87"/>
      <c r="L20" s="87"/>
    </row>
    <row r="21" spans="1:12" ht="18.899999999999999" customHeight="1" x14ac:dyDescent="0.25">
      <c r="A21" s="74" t="s">
        <v>416</v>
      </c>
    </row>
    <row r="23" spans="1:12" ht="15.6" x14ac:dyDescent="0.3">
      <c r="A23" s="118" t="s">
        <v>454</v>
      </c>
      <c r="B23" s="77"/>
      <c r="C23" s="77"/>
      <c r="D23" s="77"/>
      <c r="E23" s="77"/>
      <c r="F23" s="77"/>
      <c r="G23" s="77"/>
      <c r="H23" s="77"/>
      <c r="I23" s="77"/>
      <c r="J23" s="77"/>
    </row>
    <row r="24" spans="1:12" x14ac:dyDescent="0.25">
      <c r="B24" s="76"/>
      <c r="H24" s="76"/>
    </row>
    <row r="25" spans="1:12" x14ac:dyDescent="0.25">
      <c r="B25" s="76"/>
      <c r="H25" s="76"/>
    </row>
    <row r="26" spans="1:12" x14ac:dyDescent="0.25">
      <c r="B26" s="76"/>
      <c r="H26" s="76"/>
    </row>
    <row r="27" spans="1:12" x14ac:dyDescent="0.25">
      <c r="B27" s="76"/>
      <c r="H27" s="76"/>
    </row>
    <row r="28" spans="1:12" x14ac:dyDescent="0.25">
      <c r="B28" s="76"/>
      <c r="H28" s="76"/>
    </row>
    <row r="29" spans="1:12" x14ac:dyDescent="0.25">
      <c r="B29" s="76"/>
      <c r="H29" s="76"/>
    </row>
    <row r="30" spans="1:12" x14ac:dyDescent="0.25">
      <c r="B30" s="76"/>
      <c r="H30" s="76"/>
    </row>
    <row r="31" spans="1:12" x14ac:dyDescent="0.25">
      <c r="B31" s="76"/>
      <c r="H31" s="76"/>
    </row>
    <row r="32" spans="1:12"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A42" s="63"/>
      <c r="B42" s="63"/>
      <c r="C42" s="63"/>
      <c r="D42" s="63"/>
      <c r="F42" s="63"/>
      <c r="G42" s="63"/>
      <c r="H42" s="63"/>
      <c r="I42" s="63"/>
      <c r="J42" s="63"/>
    </row>
    <row r="43" spans="1:10" x14ac:dyDescent="0.25">
      <c r="B43" s="76"/>
      <c r="H43" s="76"/>
    </row>
    <row r="44" spans="1:10" x14ac:dyDescent="0.25">
      <c r="B44" s="76"/>
      <c r="H44" s="76"/>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6" customWidth="1"/>
    <col min="2" max="2" width="16.109375" style="75" customWidth="1"/>
    <col min="3" max="7" width="16.109375" style="76" customWidth="1"/>
    <col min="8" max="8" width="16.109375" style="75" customWidth="1"/>
    <col min="9" max="10" width="16.109375" style="76" customWidth="1"/>
    <col min="11" max="12" width="10.5546875" style="76" customWidth="1"/>
    <col min="13" max="16384" width="9.33203125" style="76"/>
  </cols>
  <sheetData>
    <row r="1" spans="1:8" s="63" customFormat="1" ht="18.899999999999999" customHeight="1" x14ac:dyDescent="0.3">
      <c r="A1" s="117" t="s">
        <v>441</v>
      </c>
      <c r="B1" s="62"/>
      <c r="C1" s="62"/>
      <c r="D1" s="62"/>
      <c r="E1" s="62"/>
    </row>
    <row r="2" spans="1:8" s="63" customFormat="1" ht="18.899999999999999" customHeight="1" x14ac:dyDescent="0.3">
      <c r="A2" s="1" t="s">
        <v>443</v>
      </c>
      <c r="B2" s="64"/>
      <c r="C2" s="64"/>
      <c r="D2" s="64"/>
      <c r="E2" s="89"/>
    </row>
    <row r="3" spans="1:8" ht="31.2" x14ac:dyDescent="0.25">
      <c r="A3" s="78" t="s">
        <v>30</v>
      </c>
      <c r="B3" s="79" t="s">
        <v>431</v>
      </c>
      <c r="C3" s="79" t="s">
        <v>432</v>
      </c>
      <c r="D3" s="80" t="s">
        <v>433</v>
      </c>
      <c r="H3" s="76"/>
    </row>
    <row r="4" spans="1:8" ht="18.899999999999999" customHeight="1" x14ac:dyDescent="0.25">
      <c r="A4" s="81" t="s">
        <v>177</v>
      </c>
      <c r="B4" s="82">
        <v>3.7522933936</v>
      </c>
      <c r="C4" s="82">
        <v>3.0061274382000001</v>
      </c>
      <c r="D4" s="82">
        <v>2.7825171453999999</v>
      </c>
      <c r="F4" s="41"/>
      <c r="G4" s="42"/>
      <c r="H4" s="42"/>
    </row>
    <row r="5" spans="1:8" ht="18.899999999999999" customHeight="1" x14ac:dyDescent="0.25">
      <c r="A5" s="81" t="s">
        <v>33</v>
      </c>
      <c r="B5" s="82">
        <v>4.5061789425000001</v>
      </c>
      <c r="C5" s="82">
        <v>3.7161990686999999</v>
      </c>
      <c r="D5" s="82">
        <v>3.4451895952</v>
      </c>
      <c r="F5" s="60"/>
      <c r="G5" s="59"/>
      <c r="H5" s="59"/>
    </row>
    <row r="6" spans="1:8" ht="18.899999999999999" customHeight="1" x14ac:dyDescent="0.25">
      <c r="A6" s="81" t="s">
        <v>32</v>
      </c>
      <c r="B6" s="82">
        <v>3.655738752</v>
      </c>
      <c r="C6" s="82">
        <v>4.3143812749999997</v>
      </c>
      <c r="D6" s="82">
        <v>4.9338690467999999</v>
      </c>
      <c r="F6" s="60"/>
      <c r="G6" s="59"/>
      <c r="H6" s="59"/>
    </row>
    <row r="7" spans="1:8" ht="18.899999999999999" customHeight="1" x14ac:dyDescent="0.25">
      <c r="A7" s="81" t="s">
        <v>31</v>
      </c>
      <c r="B7" s="82">
        <v>6.2292630462999998</v>
      </c>
      <c r="C7" s="82">
        <v>5.2381508220999997</v>
      </c>
      <c r="D7" s="82">
        <v>5.8165350729999998</v>
      </c>
      <c r="F7" s="60"/>
      <c r="G7" s="59"/>
      <c r="H7" s="59"/>
    </row>
    <row r="8" spans="1:8" ht="18.899999999999999" customHeight="1" x14ac:dyDescent="0.25">
      <c r="A8" s="81" t="s">
        <v>176</v>
      </c>
      <c r="B8" s="82">
        <v>9.0892530646999994</v>
      </c>
      <c r="C8" s="82">
        <v>7.6713804654000004</v>
      </c>
      <c r="D8" s="82">
        <v>6.1474557715999998</v>
      </c>
      <c r="F8" s="60"/>
      <c r="G8" s="59"/>
      <c r="H8" s="59"/>
    </row>
    <row r="9" spans="1:8" ht="18.899999999999999" customHeight="1" x14ac:dyDescent="0.25">
      <c r="A9" s="81" t="s">
        <v>175</v>
      </c>
      <c r="B9" s="82">
        <v>2.0731725704000001</v>
      </c>
      <c r="C9" s="82">
        <v>1.8720930369</v>
      </c>
      <c r="D9" s="82">
        <v>1.5972698547999999</v>
      </c>
      <c r="F9" s="51"/>
      <c r="G9" s="50"/>
    </row>
    <row r="10" spans="1:8" ht="18.899999999999999" customHeight="1" x14ac:dyDescent="0.25">
      <c r="A10" s="81" t="s">
        <v>36</v>
      </c>
      <c r="B10" s="82">
        <v>2.6406692296999998</v>
      </c>
      <c r="C10" s="82">
        <v>1.8851433849999999</v>
      </c>
      <c r="D10" s="82">
        <v>1.8356231156</v>
      </c>
      <c r="F10" s="60"/>
      <c r="G10" s="59"/>
      <c r="H10" s="59"/>
    </row>
    <row r="11" spans="1:8" ht="18.899999999999999" customHeight="1" x14ac:dyDescent="0.25">
      <c r="A11" s="81" t="s">
        <v>35</v>
      </c>
      <c r="B11" s="82">
        <v>2.5618241321999999</v>
      </c>
      <c r="C11" s="82">
        <v>2.4155418437999998</v>
      </c>
      <c r="D11" s="82">
        <v>2.4195170183000001</v>
      </c>
      <c r="F11" s="60"/>
      <c r="G11" s="59"/>
      <c r="H11" s="59"/>
    </row>
    <row r="12" spans="1:8" ht="18.899999999999999" customHeight="1" x14ac:dyDescent="0.25">
      <c r="A12" s="81" t="s">
        <v>34</v>
      </c>
      <c r="B12" s="82">
        <v>3.1443742983999998</v>
      </c>
      <c r="C12" s="82">
        <v>3.2878624533999998</v>
      </c>
      <c r="D12" s="82">
        <v>2.6261061969999999</v>
      </c>
      <c r="F12" s="60"/>
      <c r="G12" s="59"/>
      <c r="H12" s="59"/>
    </row>
    <row r="13" spans="1:8" ht="18.899999999999999" customHeight="1" x14ac:dyDescent="0.25">
      <c r="A13" s="81" t="s">
        <v>178</v>
      </c>
      <c r="B13" s="82">
        <v>5.9381518637999999</v>
      </c>
      <c r="C13" s="82">
        <v>6.1218186639000001</v>
      </c>
      <c r="D13" s="82">
        <v>5.8149830164000003</v>
      </c>
      <c r="F13" s="60"/>
      <c r="G13" s="59"/>
      <c r="H13" s="59"/>
    </row>
    <row r="14" spans="1:8" ht="18.899999999999999" customHeight="1" x14ac:dyDescent="0.25">
      <c r="A14" s="81" t="s">
        <v>154</v>
      </c>
      <c r="B14" s="82">
        <v>19.168253589999999</v>
      </c>
      <c r="C14" s="82">
        <v>15.594845285</v>
      </c>
      <c r="D14" s="82">
        <v>18.052871630999999</v>
      </c>
      <c r="H14" s="76"/>
    </row>
    <row r="15" spans="1:8" ht="18.899999999999999" customHeight="1" x14ac:dyDescent="0.25">
      <c r="A15" s="74" t="s">
        <v>416</v>
      </c>
    </row>
    <row r="16" spans="1:8" x14ac:dyDescent="0.25">
      <c r="B16" s="76"/>
      <c r="H16" s="76"/>
    </row>
    <row r="17" spans="1:8" ht="15.6" x14ac:dyDescent="0.3">
      <c r="A17" s="118" t="s">
        <v>454</v>
      </c>
      <c r="B17" s="76"/>
      <c r="H17" s="76"/>
    </row>
    <row r="18" spans="1:8" x14ac:dyDescent="0.25">
      <c r="B18" s="76"/>
      <c r="H18" s="76"/>
    </row>
    <row r="19" spans="1:8" x14ac:dyDescent="0.25">
      <c r="B19" s="76"/>
      <c r="H19" s="76"/>
    </row>
    <row r="20" spans="1:8" x14ac:dyDescent="0.25">
      <c r="B20" s="76"/>
      <c r="H20" s="76"/>
    </row>
    <row r="21" spans="1:8" x14ac:dyDescent="0.25">
      <c r="B21" s="76"/>
      <c r="H21" s="76"/>
    </row>
    <row r="22" spans="1:8" x14ac:dyDescent="0.25">
      <c r="B22" s="76"/>
      <c r="H22" s="76"/>
    </row>
    <row r="23" spans="1:8" x14ac:dyDescent="0.25">
      <c r="B23" s="76"/>
      <c r="H23" s="76"/>
    </row>
    <row r="24" spans="1:8" x14ac:dyDescent="0.25">
      <c r="B24" s="76"/>
      <c r="H24" s="76"/>
    </row>
    <row r="25" spans="1:8" x14ac:dyDescent="0.25">
      <c r="B25" s="76"/>
      <c r="H25" s="76"/>
    </row>
    <row r="26" spans="1:8" x14ac:dyDescent="0.25">
      <c r="B26" s="76"/>
      <c r="H26" s="76"/>
    </row>
    <row r="27" spans="1:8" x14ac:dyDescent="0.25">
      <c r="B27" s="76"/>
      <c r="H27" s="76"/>
    </row>
    <row r="28" spans="1:8" x14ac:dyDescent="0.25">
      <c r="B28" s="76"/>
      <c r="H28" s="76"/>
    </row>
    <row r="29" spans="1:8" x14ac:dyDescent="0.25">
      <c r="B29" s="76"/>
      <c r="H29" s="76"/>
    </row>
    <row r="30" spans="1:8" x14ac:dyDescent="0.25">
      <c r="B30" s="76"/>
      <c r="H30" s="76"/>
    </row>
    <row r="31" spans="1:8" x14ac:dyDescent="0.25">
      <c r="B31" s="76"/>
      <c r="H31" s="76"/>
    </row>
    <row r="32" spans="1:8" x14ac:dyDescent="0.25">
      <c r="B32" s="76"/>
      <c r="H32" s="76"/>
    </row>
    <row r="33" spans="1:10" x14ac:dyDescent="0.25">
      <c r="B33" s="76"/>
      <c r="H33" s="76"/>
    </row>
    <row r="34" spans="1:10" x14ac:dyDescent="0.25">
      <c r="B34" s="76"/>
      <c r="H34" s="76"/>
    </row>
    <row r="35" spans="1:10" x14ac:dyDescent="0.25">
      <c r="A35" s="63"/>
      <c r="B35" s="63"/>
      <c r="C35" s="63"/>
      <c r="D35" s="63"/>
      <c r="F35" s="63"/>
      <c r="G35" s="63"/>
      <c r="H35" s="63"/>
      <c r="I35" s="63"/>
      <c r="J35" s="63"/>
    </row>
    <row r="36" spans="1:10" x14ac:dyDescent="0.25">
      <c r="B36" s="76"/>
      <c r="H36" s="76"/>
    </row>
    <row r="37" spans="1:10" x14ac:dyDescent="0.25">
      <c r="B37" s="76"/>
      <c r="H37"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5A318-6E96-441E-BB23-F07219E85E15}">
  <sheetPr>
    <tabColor theme="3"/>
  </sheetPr>
  <dimension ref="A1:J37"/>
  <sheetViews>
    <sheetView showGridLines="0" workbookViewId="0"/>
  </sheetViews>
  <sheetFormatPr defaultColWidth="9.33203125" defaultRowHeight="15" x14ac:dyDescent="0.25"/>
  <cols>
    <col min="1" max="1" width="41.5546875" style="76" customWidth="1"/>
    <col min="2" max="2" width="16.109375" style="75" customWidth="1"/>
    <col min="3" max="7" width="16.109375" style="76" customWidth="1"/>
    <col min="8" max="8" width="16.109375" style="75" customWidth="1"/>
    <col min="9" max="10" width="16.109375" style="76" customWidth="1"/>
    <col min="11" max="12" width="10.5546875" style="76" customWidth="1"/>
    <col min="13" max="16384" width="9.33203125" style="76"/>
  </cols>
  <sheetData>
    <row r="1" spans="1:8" s="63" customFormat="1" ht="18.899999999999999" customHeight="1" x14ac:dyDescent="0.3">
      <c r="A1" s="117" t="s">
        <v>456</v>
      </c>
      <c r="B1" s="90"/>
      <c r="C1" s="91"/>
      <c r="D1" s="91"/>
    </row>
    <row r="2" spans="1:8" s="63" customFormat="1" ht="18.899999999999999" customHeight="1" x14ac:dyDescent="0.3">
      <c r="A2" s="78" t="s">
        <v>282</v>
      </c>
      <c r="B2" s="80" t="s">
        <v>281</v>
      </c>
      <c r="C2" s="92"/>
      <c r="D2" s="91"/>
      <c r="E2" s="92"/>
    </row>
    <row r="3" spans="1:8" ht="18.899999999999999" customHeight="1" x14ac:dyDescent="0.25">
      <c r="A3" s="81" t="s">
        <v>271</v>
      </c>
      <c r="B3" s="93">
        <v>2.1006416E-6</v>
      </c>
      <c r="H3" s="76"/>
    </row>
    <row r="4" spans="1:8" ht="18.899999999999999" customHeight="1" x14ac:dyDescent="0.25">
      <c r="A4" s="81" t="s">
        <v>272</v>
      </c>
      <c r="B4" s="93">
        <v>7.4213866000000001E-7</v>
      </c>
      <c r="H4" s="76"/>
    </row>
    <row r="5" spans="1:8" ht="18.899999999999999" customHeight="1" x14ac:dyDescent="0.25">
      <c r="A5" s="81" t="s">
        <v>273</v>
      </c>
      <c r="B5" s="93">
        <v>2.2565826000000001E-6</v>
      </c>
      <c r="H5" s="76"/>
    </row>
    <row r="6" spans="1:8" ht="18.899999999999999" customHeight="1" x14ac:dyDescent="0.25">
      <c r="A6" s="81" t="s">
        <v>277</v>
      </c>
      <c r="B6" s="93">
        <v>0.84394350019999997</v>
      </c>
      <c r="H6" s="76"/>
    </row>
    <row r="7" spans="1:8" ht="18.899999999999999" customHeight="1" x14ac:dyDescent="0.25">
      <c r="A7" s="81" t="s">
        <v>278</v>
      </c>
      <c r="B7" s="93">
        <v>0.86442732190000005</v>
      </c>
      <c r="H7" s="76"/>
    </row>
    <row r="8" spans="1:8" ht="18.899999999999999" customHeight="1" x14ac:dyDescent="0.25">
      <c r="A8" s="81" t="s">
        <v>274</v>
      </c>
      <c r="B8" s="93">
        <v>2.2382735000000001E-7</v>
      </c>
      <c r="H8" s="76"/>
    </row>
    <row r="9" spans="1:8" ht="18.899999999999999" customHeight="1" x14ac:dyDescent="0.25">
      <c r="A9" s="81" t="s">
        <v>275</v>
      </c>
      <c r="B9" s="93">
        <v>2.797765E-11</v>
      </c>
      <c r="H9" s="76"/>
    </row>
    <row r="10" spans="1:8" ht="18.899999999999999" customHeight="1" x14ac:dyDescent="0.25">
      <c r="A10" s="81" t="s">
        <v>276</v>
      </c>
      <c r="B10" s="93">
        <v>1.4139459999999999E-11</v>
      </c>
      <c r="H10" s="76"/>
    </row>
    <row r="11" spans="1:8" ht="18.899999999999999" customHeight="1" x14ac:dyDescent="0.25">
      <c r="A11" s="81" t="s">
        <v>279</v>
      </c>
      <c r="B11" s="93">
        <v>0.29799802399999997</v>
      </c>
      <c r="H11" s="76"/>
    </row>
    <row r="12" spans="1:8" ht="18.899999999999999" customHeight="1" x14ac:dyDescent="0.25">
      <c r="A12" s="81" t="s">
        <v>280</v>
      </c>
      <c r="B12" s="93">
        <v>0.9786134903</v>
      </c>
      <c r="H12" s="76"/>
    </row>
    <row r="13" spans="1:8" ht="18.899999999999999" customHeight="1" x14ac:dyDescent="0.25">
      <c r="A13" s="74" t="s">
        <v>457</v>
      </c>
      <c r="B13" s="76"/>
    </row>
    <row r="15" spans="1:8" ht="15.6" x14ac:dyDescent="0.3">
      <c r="A15" s="118" t="s">
        <v>454</v>
      </c>
    </row>
    <row r="16" spans="1:8" x14ac:dyDescent="0.25">
      <c r="B16" s="76"/>
      <c r="H16" s="76"/>
    </row>
    <row r="17" s="76" customFormat="1" x14ac:dyDescent="0.25"/>
    <row r="18" s="76" customFormat="1" x14ac:dyDescent="0.25"/>
    <row r="19" s="76" customFormat="1" x14ac:dyDescent="0.25"/>
    <row r="20" s="76" customFormat="1" x14ac:dyDescent="0.25"/>
    <row r="21" s="76" customFormat="1" x14ac:dyDescent="0.25"/>
    <row r="22" s="76" customFormat="1" x14ac:dyDescent="0.25"/>
    <row r="23" s="76" customFormat="1" x14ac:dyDescent="0.25"/>
    <row r="24" s="76" customFormat="1" x14ac:dyDescent="0.25"/>
    <row r="25" s="76" customFormat="1" x14ac:dyDescent="0.25"/>
    <row r="26" s="76" customFormat="1" x14ac:dyDescent="0.25"/>
    <row r="27" s="76" customFormat="1" x14ac:dyDescent="0.25"/>
    <row r="28" s="76" customFormat="1" x14ac:dyDescent="0.25"/>
    <row r="29" s="76" customFormat="1" x14ac:dyDescent="0.25"/>
    <row r="30" s="76" customFormat="1" x14ac:dyDescent="0.25"/>
    <row r="31" s="76" customFormat="1" x14ac:dyDescent="0.25"/>
    <row r="32" s="76" customFormat="1" x14ac:dyDescent="0.25"/>
    <row r="33" spans="1:10" x14ac:dyDescent="0.25">
      <c r="B33" s="76"/>
      <c r="H33" s="76"/>
    </row>
    <row r="34" spans="1:10" x14ac:dyDescent="0.25">
      <c r="B34" s="76"/>
      <c r="H34" s="76"/>
    </row>
    <row r="35" spans="1:10" x14ac:dyDescent="0.25">
      <c r="A35" s="63"/>
      <c r="B35" s="63"/>
      <c r="C35" s="63"/>
      <c r="D35" s="63"/>
      <c r="F35" s="63"/>
      <c r="G35" s="63"/>
      <c r="H35" s="63"/>
      <c r="I35" s="63"/>
      <c r="J35" s="63"/>
    </row>
    <row r="36" spans="1:10" x14ac:dyDescent="0.25">
      <c r="B36" s="76"/>
      <c r="H36" s="76"/>
    </row>
    <row r="37" spans="1:10" x14ac:dyDescent="0.25">
      <c r="B37" s="76"/>
      <c r="H37" s="76"/>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RHA-Chapter3-Unintentional-injury-mortality-rates</dc:title>
  <dc:creator>rodm</dc:creator>
  <cp:lastModifiedBy>Lindsey Dahl</cp:lastModifiedBy>
  <cp:lastPrinted>2024-06-05T19:11:10Z</cp:lastPrinted>
  <dcterms:created xsi:type="dcterms:W3CDTF">2012-06-19T01:21:24Z</dcterms:created>
  <dcterms:modified xsi:type="dcterms:W3CDTF">2025-12-04T16:35:28Z</dcterms:modified>
</cp:coreProperties>
</file>